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781"/>
  </bookViews>
  <sheets>
    <sheet name="Cuadro 3 RCN" sheetId="38" r:id="rId1"/>
  </sheets>
  <definedNames>
    <definedName name="_xlnm.Print_Area" localSheetId="0">'Cuadro 3 RCN'!$A$1:$P$112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38" l="1"/>
  <c r="H104" i="38"/>
  <c r="C104" i="38"/>
  <c r="M103" i="38"/>
  <c r="H103" i="38"/>
  <c r="C103" i="38"/>
  <c r="M102" i="38"/>
  <c r="H102" i="38"/>
  <c r="C102" i="38"/>
  <c r="C99" i="38" s="1"/>
  <c r="M101" i="38"/>
  <c r="M99" i="38" s="1"/>
  <c r="H101" i="38"/>
  <c r="C101" i="38"/>
  <c r="M100" i="38"/>
  <c r="H100" i="38"/>
  <c r="C100" i="38"/>
  <c r="O99" i="38"/>
  <c r="N99" i="38"/>
  <c r="L99" i="38"/>
  <c r="K99" i="38"/>
  <c r="K93" i="38" s="1"/>
  <c r="K80" i="38" s="1"/>
  <c r="K78" i="38" s="1"/>
  <c r="J99" i="38"/>
  <c r="I99" i="38"/>
  <c r="H99" i="38"/>
  <c r="G99" i="38"/>
  <c r="F99" i="38"/>
  <c r="E99" i="38"/>
  <c r="D99" i="38"/>
  <c r="M98" i="38"/>
  <c r="H98" i="38"/>
  <c r="C98" i="38"/>
  <c r="M97" i="38"/>
  <c r="H97" i="38"/>
  <c r="H94" i="38" s="1"/>
  <c r="C97" i="38"/>
  <c r="C94" i="38" s="1"/>
  <c r="C93" i="38" s="1"/>
  <c r="M96" i="38"/>
  <c r="M94" i="38" s="1"/>
  <c r="H96" i="38"/>
  <c r="C96" i="38"/>
  <c r="M95" i="38"/>
  <c r="H95" i="38"/>
  <c r="C95" i="38"/>
  <c r="O94" i="38"/>
  <c r="N94" i="38"/>
  <c r="L94" i="38"/>
  <c r="K94" i="38"/>
  <c r="J94" i="38"/>
  <c r="J93" i="38" s="1"/>
  <c r="J80" i="38" s="1"/>
  <c r="J78" i="38" s="1"/>
  <c r="I94" i="38"/>
  <c r="I93" i="38" s="1"/>
  <c r="I80" i="38" s="1"/>
  <c r="I78" i="38" s="1"/>
  <c r="G94" i="38"/>
  <c r="G93" i="38" s="1"/>
  <c r="F94" i="38"/>
  <c r="E94" i="38"/>
  <c r="D94" i="38"/>
  <c r="O93" i="38"/>
  <c r="N93" i="38"/>
  <c r="L93" i="38"/>
  <c r="L80" i="38" s="1"/>
  <c r="L78" i="38" s="1"/>
  <c r="F93" i="38"/>
  <c r="E93" i="38"/>
  <c r="D93" i="38"/>
  <c r="M92" i="38"/>
  <c r="H92" i="38"/>
  <c r="C92" i="38"/>
  <c r="C90" i="38" s="1"/>
  <c r="M91" i="38"/>
  <c r="M90" i="38" s="1"/>
  <c r="H91" i="38"/>
  <c r="H90" i="38" s="1"/>
  <c r="C91" i="38"/>
  <c r="O90" i="38"/>
  <c r="N90" i="38"/>
  <c r="L90" i="38"/>
  <c r="K90" i="38"/>
  <c r="J90" i="38"/>
  <c r="I90" i="38"/>
  <c r="G90" i="38"/>
  <c r="F90" i="38"/>
  <c r="E90" i="38"/>
  <c r="D90" i="38"/>
  <c r="M89" i="38"/>
  <c r="H89" i="38"/>
  <c r="C89" i="38"/>
  <c r="M88" i="38"/>
  <c r="H88" i="38"/>
  <c r="C88" i="38"/>
  <c r="M87" i="38"/>
  <c r="M86" i="38" s="1"/>
  <c r="H87" i="38"/>
  <c r="H86" i="38" s="1"/>
  <c r="C87" i="38"/>
  <c r="C86" i="38" s="1"/>
  <c r="C81" i="38" s="1"/>
  <c r="O86" i="38"/>
  <c r="N86" i="38"/>
  <c r="L86" i="38"/>
  <c r="K86" i="38"/>
  <c r="J86" i="38"/>
  <c r="I86" i="38"/>
  <c r="G86" i="38"/>
  <c r="G81" i="38" s="1"/>
  <c r="F86" i="38"/>
  <c r="F81" i="38" s="1"/>
  <c r="F80" i="38" s="1"/>
  <c r="F78" i="38" s="1"/>
  <c r="E86" i="38"/>
  <c r="E81" i="38" s="1"/>
  <c r="E80" i="38" s="1"/>
  <c r="E78" i="38" s="1"/>
  <c r="D86" i="38"/>
  <c r="D81" i="38" s="1"/>
  <c r="D80" i="38" s="1"/>
  <c r="D78" i="38" s="1"/>
  <c r="M85" i="38"/>
  <c r="H85" i="38"/>
  <c r="C85" i="38"/>
  <c r="M84" i="38"/>
  <c r="H84" i="38"/>
  <c r="C84" i="38"/>
  <c r="M83" i="38"/>
  <c r="H83" i="38"/>
  <c r="H82" i="38" s="1"/>
  <c r="C83" i="38"/>
  <c r="O82" i="38"/>
  <c r="N82" i="38"/>
  <c r="N81" i="38" s="1"/>
  <c r="N80" i="38" s="1"/>
  <c r="N78" i="38" s="1"/>
  <c r="M82" i="38"/>
  <c r="L82" i="38"/>
  <c r="K82" i="38"/>
  <c r="J82" i="38"/>
  <c r="I82" i="38"/>
  <c r="G82" i="38"/>
  <c r="F82" i="38"/>
  <c r="E82" i="38"/>
  <c r="D82" i="38"/>
  <c r="C82" i="38"/>
  <c r="O81" i="38"/>
  <c r="O80" i="38" s="1"/>
  <c r="O78" i="38" s="1"/>
  <c r="L81" i="38"/>
  <c r="K81" i="38"/>
  <c r="J81" i="38"/>
  <c r="I81" i="38"/>
  <c r="M79" i="38"/>
  <c r="H79" i="38"/>
  <c r="C79" i="38"/>
  <c r="M77" i="38"/>
  <c r="H77" i="38"/>
  <c r="C77" i="38"/>
  <c r="M76" i="38"/>
  <c r="H76" i="38"/>
  <c r="C76" i="38"/>
  <c r="M75" i="38"/>
  <c r="M73" i="38" s="1"/>
  <c r="H75" i="38"/>
  <c r="C75" i="38"/>
  <c r="M74" i="38"/>
  <c r="H74" i="38"/>
  <c r="C74" i="38"/>
  <c r="O73" i="38"/>
  <c r="N73" i="38"/>
  <c r="L73" i="38"/>
  <c r="K73" i="38"/>
  <c r="J73" i="38"/>
  <c r="I73" i="38"/>
  <c r="H73" i="38"/>
  <c r="G73" i="38"/>
  <c r="F73" i="38"/>
  <c r="E73" i="38"/>
  <c r="D73" i="38"/>
  <c r="C73" i="38"/>
  <c r="M72" i="38"/>
  <c r="H72" i="38"/>
  <c r="C72" i="38"/>
  <c r="M71" i="38"/>
  <c r="H71" i="38"/>
  <c r="H69" i="38" s="1"/>
  <c r="H67" i="38" s="1"/>
  <c r="C71" i="38"/>
  <c r="C69" i="38" s="1"/>
  <c r="C67" i="38" s="1"/>
  <c r="M70" i="38"/>
  <c r="M69" i="38" s="1"/>
  <c r="M67" i="38" s="1"/>
  <c r="H70" i="38"/>
  <c r="C70" i="38"/>
  <c r="O69" i="38"/>
  <c r="N69" i="38"/>
  <c r="L69" i="38"/>
  <c r="K69" i="38"/>
  <c r="J69" i="38"/>
  <c r="I69" i="38"/>
  <c r="I67" i="38" s="1"/>
  <c r="I19" i="38" s="1"/>
  <c r="I16" i="38" s="1"/>
  <c r="G69" i="38"/>
  <c r="G67" i="38" s="1"/>
  <c r="F69" i="38"/>
  <c r="F67" i="38" s="1"/>
  <c r="E69" i="38"/>
  <c r="D69" i="38"/>
  <c r="M68" i="38"/>
  <c r="H68" i="38"/>
  <c r="C68" i="38"/>
  <c r="O67" i="38"/>
  <c r="N67" i="38"/>
  <c r="L67" i="38"/>
  <c r="K67" i="38"/>
  <c r="J67" i="38"/>
  <c r="E67" i="38"/>
  <c r="D67" i="38"/>
  <c r="M65" i="38"/>
  <c r="H65" i="38"/>
  <c r="C65" i="38"/>
  <c r="C62" i="38" s="1"/>
  <c r="C60" i="38" s="1"/>
  <c r="C59" i="38" s="1"/>
  <c r="M64" i="38"/>
  <c r="M62" i="38" s="1"/>
  <c r="M60" i="38" s="1"/>
  <c r="M59" i="38" s="1"/>
  <c r="H64" i="38"/>
  <c r="C64" i="38"/>
  <c r="M63" i="38"/>
  <c r="H63" i="38"/>
  <c r="C63" i="38"/>
  <c r="O62" i="38"/>
  <c r="N62" i="38"/>
  <c r="L62" i="38"/>
  <c r="K62" i="38"/>
  <c r="K60" i="38" s="1"/>
  <c r="K59" i="38" s="1"/>
  <c r="J62" i="38"/>
  <c r="J60" i="38" s="1"/>
  <c r="J59" i="38" s="1"/>
  <c r="I62" i="38"/>
  <c r="I60" i="38" s="1"/>
  <c r="I59" i="38" s="1"/>
  <c r="H62" i="38"/>
  <c r="G62" i="38"/>
  <c r="F62" i="38"/>
  <c r="E62" i="38"/>
  <c r="D62" i="38"/>
  <c r="M61" i="38"/>
  <c r="H61" i="38"/>
  <c r="H60" i="38" s="1"/>
  <c r="C61" i="38"/>
  <c r="O60" i="38"/>
  <c r="N60" i="38"/>
  <c r="L60" i="38"/>
  <c r="L59" i="38" s="1"/>
  <c r="G60" i="38"/>
  <c r="F60" i="38"/>
  <c r="E60" i="38"/>
  <c r="D60" i="38"/>
  <c r="O59" i="38"/>
  <c r="N59" i="38"/>
  <c r="E59" i="38"/>
  <c r="D59" i="38"/>
  <c r="M58" i="38"/>
  <c r="H58" i="38"/>
  <c r="C58" i="38"/>
  <c r="M57" i="38"/>
  <c r="H57" i="38"/>
  <c r="C57" i="38"/>
  <c r="M56" i="38"/>
  <c r="H56" i="38"/>
  <c r="C56" i="38"/>
  <c r="M55" i="38"/>
  <c r="H55" i="38"/>
  <c r="C55" i="38"/>
  <c r="M54" i="38"/>
  <c r="H54" i="38"/>
  <c r="C54" i="38"/>
  <c r="M53" i="38"/>
  <c r="H53" i="38"/>
  <c r="C53" i="38"/>
  <c r="M52" i="38"/>
  <c r="H52" i="38"/>
  <c r="C52" i="38"/>
  <c r="M51" i="38"/>
  <c r="H51" i="38"/>
  <c r="C51" i="38"/>
  <c r="C47" i="38" s="1"/>
  <c r="M50" i="38"/>
  <c r="M47" i="38" s="1"/>
  <c r="H50" i="38"/>
  <c r="H47" i="38" s="1"/>
  <c r="C50" i="38"/>
  <c r="M49" i="38"/>
  <c r="H49" i="38"/>
  <c r="C49" i="38"/>
  <c r="M48" i="38"/>
  <c r="H48" i="38"/>
  <c r="C48" i="38"/>
  <c r="O47" i="38"/>
  <c r="N47" i="38"/>
  <c r="L47" i="38"/>
  <c r="L34" i="38" s="1"/>
  <c r="K47" i="38"/>
  <c r="J47" i="38"/>
  <c r="I47" i="38"/>
  <c r="G47" i="38"/>
  <c r="F47" i="38"/>
  <c r="E47" i="38"/>
  <c r="D47" i="38"/>
  <c r="M46" i="38"/>
  <c r="H46" i="38"/>
  <c r="C46" i="38"/>
  <c r="M45" i="38"/>
  <c r="H45" i="38"/>
  <c r="C45" i="38"/>
  <c r="M44" i="38"/>
  <c r="H44" i="38"/>
  <c r="C44" i="38"/>
  <c r="M43" i="38"/>
  <c r="H43" i="38"/>
  <c r="C43" i="38"/>
  <c r="M42" i="38"/>
  <c r="H42" i="38"/>
  <c r="C42" i="38"/>
  <c r="M41" i="38"/>
  <c r="H41" i="38"/>
  <c r="C41" i="38"/>
  <c r="M40" i="38"/>
  <c r="H40" i="38"/>
  <c r="C40" i="38"/>
  <c r="M39" i="38"/>
  <c r="H39" i="38"/>
  <c r="C39" i="38"/>
  <c r="M38" i="38"/>
  <c r="H38" i="38"/>
  <c r="H35" i="38" s="1"/>
  <c r="H34" i="38" s="1"/>
  <c r="C38" i="38"/>
  <c r="C35" i="38" s="1"/>
  <c r="M37" i="38"/>
  <c r="M35" i="38" s="1"/>
  <c r="H37" i="38"/>
  <c r="C37" i="38"/>
  <c r="M36" i="38"/>
  <c r="H36" i="38"/>
  <c r="C36" i="38"/>
  <c r="O35" i="38"/>
  <c r="N35" i="38"/>
  <c r="L35" i="38"/>
  <c r="K35" i="38"/>
  <c r="K21" i="38" s="1"/>
  <c r="J35" i="38"/>
  <c r="J21" i="38" s="1"/>
  <c r="I35" i="38"/>
  <c r="I34" i="38" s="1"/>
  <c r="G35" i="38"/>
  <c r="F35" i="38"/>
  <c r="F34" i="38" s="1"/>
  <c r="E35" i="38"/>
  <c r="D35" i="38"/>
  <c r="O34" i="38"/>
  <c r="N34" i="38"/>
  <c r="K34" i="38"/>
  <c r="G34" i="38"/>
  <c r="E34" i="38"/>
  <c r="D34" i="38"/>
  <c r="M33" i="38"/>
  <c r="H33" i="38"/>
  <c r="C33" i="38"/>
  <c r="C29" i="38" s="1"/>
  <c r="M32" i="38"/>
  <c r="M29" i="38" s="1"/>
  <c r="M22" i="38" s="1"/>
  <c r="H32" i="38"/>
  <c r="C32" i="38"/>
  <c r="M31" i="38"/>
  <c r="H31" i="38"/>
  <c r="C31" i="38"/>
  <c r="M30" i="38"/>
  <c r="H30" i="38"/>
  <c r="H29" i="38" s="1"/>
  <c r="H22" i="38" s="1"/>
  <c r="H19" i="38" s="1"/>
  <c r="H16" i="38" s="1"/>
  <c r="C30" i="38"/>
  <c r="O29" i="38"/>
  <c r="N29" i="38"/>
  <c r="L29" i="38"/>
  <c r="L22" i="38" s="1"/>
  <c r="L19" i="38" s="1"/>
  <c r="L16" i="38" s="1"/>
  <c r="K29" i="38"/>
  <c r="K23" i="38" s="1"/>
  <c r="J29" i="38"/>
  <c r="I29" i="38"/>
  <c r="G29" i="38"/>
  <c r="F29" i="38"/>
  <c r="E29" i="38"/>
  <c r="D29" i="38"/>
  <c r="M28" i="38"/>
  <c r="H28" i="38"/>
  <c r="C28" i="38"/>
  <c r="C24" i="38" s="1"/>
  <c r="M27" i="38"/>
  <c r="H27" i="38"/>
  <c r="C27" i="38"/>
  <c r="M26" i="38"/>
  <c r="H26" i="38"/>
  <c r="C26" i="38"/>
  <c r="M25" i="38"/>
  <c r="H25" i="38"/>
  <c r="H24" i="38" s="1"/>
  <c r="C25" i="38"/>
  <c r="O24" i="38"/>
  <c r="N24" i="38"/>
  <c r="N21" i="38" s="1"/>
  <c r="M24" i="38"/>
  <c r="M21" i="38" s="1"/>
  <c r="L24" i="38"/>
  <c r="L23" i="38" s="1"/>
  <c r="K24" i="38"/>
  <c r="J24" i="38"/>
  <c r="I24" i="38"/>
  <c r="I23" i="38" s="1"/>
  <c r="G24" i="38"/>
  <c r="F24" i="38"/>
  <c r="E24" i="38"/>
  <c r="D24" i="38"/>
  <c r="O23" i="38"/>
  <c r="N23" i="38"/>
  <c r="J23" i="38"/>
  <c r="G23" i="38"/>
  <c r="F23" i="38"/>
  <c r="E23" i="38"/>
  <c r="D23" i="38"/>
  <c r="O22" i="38"/>
  <c r="O19" i="38" s="1"/>
  <c r="O16" i="38" s="1"/>
  <c r="N22" i="38"/>
  <c r="N19" i="38" s="1"/>
  <c r="N16" i="38" s="1"/>
  <c r="J22" i="38"/>
  <c r="I22" i="38"/>
  <c r="G22" i="38"/>
  <c r="F22" i="38"/>
  <c r="E22" i="38"/>
  <c r="D22" i="38"/>
  <c r="D19" i="38" s="1"/>
  <c r="D16" i="38" s="1"/>
  <c r="O21" i="38"/>
  <c r="O20" i="38" s="1"/>
  <c r="G21" i="38"/>
  <c r="G20" i="38" s="1"/>
  <c r="F21" i="38"/>
  <c r="E21" i="38"/>
  <c r="E18" i="38" s="1"/>
  <c r="D21" i="38"/>
  <c r="D18" i="38" s="1"/>
  <c r="F20" i="38"/>
  <c r="E20" i="38"/>
  <c r="J19" i="38"/>
  <c r="E19" i="38"/>
  <c r="E16" i="38" s="1"/>
  <c r="G18" i="38"/>
  <c r="G15" i="38" s="1"/>
  <c r="F18" i="38"/>
  <c r="J16" i="38"/>
  <c r="H93" i="38" l="1"/>
  <c r="G80" i="38"/>
  <c r="G78" i="38" s="1"/>
  <c r="C80" i="38"/>
  <c r="C78" i="38" s="1"/>
  <c r="M93" i="38"/>
  <c r="H23" i="38"/>
  <c r="H21" i="38"/>
  <c r="C23" i="38"/>
  <c r="C21" i="38"/>
  <c r="F59" i="38"/>
  <c r="F19" i="38"/>
  <c r="F16" i="38" s="1"/>
  <c r="J20" i="38"/>
  <c r="J18" i="38"/>
  <c r="M81" i="38"/>
  <c r="D17" i="38"/>
  <c r="D15" i="38"/>
  <c r="D14" i="38"/>
  <c r="D105" i="38" s="1"/>
  <c r="G59" i="38"/>
  <c r="G19" i="38"/>
  <c r="G16" i="38" s="1"/>
  <c r="K18" i="38"/>
  <c r="M19" i="38"/>
  <c r="M16" i="38" s="1"/>
  <c r="H59" i="38"/>
  <c r="H81" i="38"/>
  <c r="M20" i="38"/>
  <c r="M18" i="38"/>
  <c r="E17" i="38"/>
  <c r="E15" i="38"/>
  <c r="E14" i="38"/>
  <c r="E105" i="38" s="1"/>
  <c r="M34" i="38"/>
  <c r="N20" i="38"/>
  <c r="N18" i="38"/>
  <c r="C22" i="38"/>
  <c r="C19" i="38" s="1"/>
  <c r="C16" i="38" s="1"/>
  <c r="C34" i="38"/>
  <c r="G17" i="38"/>
  <c r="D20" i="38"/>
  <c r="M23" i="38"/>
  <c r="J34" i="38"/>
  <c r="I21" i="38"/>
  <c r="F15" i="38"/>
  <c r="O18" i="38"/>
  <c r="L21" i="38"/>
  <c r="K22" i="38"/>
  <c r="K19" i="38" s="1"/>
  <c r="K16" i="38" s="1"/>
  <c r="H80" i="38" l="1"/>
  <c r="H78" i="38" s="1"/>
  <c r="K15" i="38"/>
  <c r="K14" i="38"/>
  <c r="K105" i="38" s="1"/>
  <c r="K17" i="38"/>
  <c r="C20" i="38"/>
  <c r="C18" i="38"/>
  <c r="N17" i="38"/>
  <c r="N15" i="38"/>
  <c r="N14" i="38"/>
  <c r="N105" i="38" s="1"/>
  <c r="O17" i="38"/>
  <c r="O15" i="38"/>
  <c r="O14" i="38"/>
  <c r="O105" i="38" s="1"/>
  <c r="F17" i="38"/>
  <c r="J17" i="38"/>
  <c r="J15" i="38"/>
  <c r="J14" i="38"/>
  <c r="J105" i="38" s="1"/>
  <c r="H18" i="38"/>
  <c r="H20" i="38"/>
  <c r="L20" i="38"/>
  <c r="L18" i="38"/>
  <c r="K20" i="38"/>
  <c r="G14" i="38"/>
  <c r="G105" i="38" s="1"/>
  <c r="F14" i="38"/>
  <c r="F105" i="38" s="1"/>
  <c r="I20" i="38"/>
  <c r="I18" i="38"/>
  <c r="M17" i="38"/>
  <c r="M15" i="38"/>
  <c r="M14" i="38"/>
  <c r="M80" i="38"/>
  <c r="M78" i="38" s="1"/>
  <c r="L14" i="38" l="1"/>
  <c r="L105" i="38" s="1"/>
  <c r="L17" i="38"/>
  <c r="L15" i="38"/>
  <c r="I14" i="38"/>
  <c r="I105" i="38" s="1"/>
  <c r="I17" i="38"/>
  <c r="I15" i="38"/>
  <c r="C17" i="38"/>
  <c r="C15" i="38"/>
  <c r="C14" i="38" s="1"/>
  <c r="C105" i="38" s="1"/>
  <c r="H15" i="38"/>
  <c r="H14" i="38"/>
  <c r="H105" i="38" s="1"/>
  <c r="H17" i="38"/>
  <c r="M105" i="38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<sst xmlns="http://schemas.openxmlformats.org/spreadsheetml/2006/main" count="134" uniqueCount="96">
  <si>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</si>
  <si>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</si>
  <si>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</si>
  <si>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</si>
  <si>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</si>
  <si>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</si>
  <si>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</si>
  <si>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</si>
  <si>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</si>
  <si>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</si>
  <si>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</si>
  <si>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</si>
  <si>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</si>
  <si>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</si>
  <si>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</si>
  <si>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</si>
  <si>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</si>
  <si>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</si>
  <si>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</si>
  <si>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</si>
  <si>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</si>
  <si>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</si>
  <si>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</si>
  <si>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</si>
  <si>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</si>
  <si>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</si>
  <si>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</si>
  <si>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</si>
  <si>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</si>
  <si>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</si>
  <si>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</si>
  <si>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</si>
  <si>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</si>
  <si>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</si>
  <si>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</si>
  <si>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</si>
  <si>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</si>
  <si>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</si>
  <si>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</si>
  <si>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</si>
  <si>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</si>
  <si>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</si>
  <si>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</si>
  <si>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</si>
  <si>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</si>
  <si>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</si>
  <si>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</si>
  <si>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</si>
  <si>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</si>
  <si>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</si>
  <si>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</si>
  <si>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</si>
  <si>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</si>
  <si>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</si>
  <si>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</si>
  <si>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</si>
  <si>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</si>
  <si>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</si>
  <si>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</si>
  <si>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</si>
  <si>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</si>
  <si>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</si>
  <si>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</si>
  <si>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</si>
  <si>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</si>
  <si>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</si>
  <si>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</si>
  <si>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</si>
  <si>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</si>
  <si>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</si>
  <si>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</si>
  <si>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</si>
  <si>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</si>
  <si>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</si>
  <si>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</si>
  <si>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</si>
  <si>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</si>
  <si>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</si>
  <si>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</si>
  <si>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</si>
  <si>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</si>
  <si>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</si>
  <si>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</si>
  <si>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</si>
  <si>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</si>
  <si>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</si>
  <si>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</si>
  <si>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</si>
  <si>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</si>
  <si>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</si>
  <si>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</si>
  <si>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</si>
  <si>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semestre</t>
  </si>
  <si>
    <t>2022 (P)</t>
  </si>
  <si>
    <t>2023 (E)</t>
  </si>
  <si>
    <t>DE PANAMÁ, SEGÚN PARTIDA: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</si>
</sst>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3.42578125" style="19" customWidth="1"/>
    <col min="9" max="12" width="13.28515625" style="19" customWidth="1"/>
    <col min="13" max="13" width="13.42578125" style="19" customWidth="1"/>
    <col min="14" max="15" width="13.28515625" style="19" customWidth="1"/>
    <col min="16" max="16" width="6.7109375" style="19" customWidth="1"/>
    <col min="17" max="16384" width="11.42578125" style="19"/>
  </cols>
  <sheetData>
    <row r="1" spans="1:16" ht="12.75" customHeight="1" x14ac:dyDescent="0.2">
      <c r="A1" s="47" t="s">
        <v>11</v>
      </c>
      <c r="B1" s="47"/>
      <c r="C1" s="47"/>
      <c r="D1" s="47"/>
      <c r="E1" s="47"/>
      <c r="F1" s="47"/>
      <c r="G1" s="47"/>
      <c r="H1" s="47" t="s">
        <v>11</v>
      </c>
      <c r="I1" s="47"/>
      <c r="J1" s="47"/>
      <c r="K1" s="47"/>
      <c r="L1" s="47"/>
      <c r="M1" s="47"/>
      <c r="N1" s="47"/>
      <c r="O1" s="47"/>
      <c r="P1" s="47"/>
    </row>
    <row r="2" spans="1:16" ht="12.75" customHeight="1" x14ac:dyDescent="0.2">
      <c r="A2" s="48" t="s">
        <v>12</v>
      </c>
      <c r="B2" s="48"/>
      <c r="C2" s="48"/>
      <c r="D2" s="48"/>
      <c r="E2" s="48"/>
      <c r="F2" s="48"/>
      <c r="G2" s="48"/>
      <c r="H2" s="48" t="s">
        <v>12</v>
      </c>
      <c r="I2" s="48"/>
      <c r="J2" s="48"/>
      <c r="K2" s="48"/>
      <c r="L2" s="48"/>
      <c r="M2" s="48"/>
      <c r="N2" s="48"/>
      <c r="O2" s="48"/>
      <c r="P2" s="48"/>
    </row>
    <row r="3" spans="1:16" ht="12.75" customHeight="1" x14ac:dyDescent="0.2">
      <c r="A3" s="47" t="s">
        <v>13</v>
      </c>
      <c r="B3" s="47"/>
      <c r="C3" s="47"/>
      <c r="D3" s="47"/>
      <c r="E3" s="47"/>
      <c r="F3" s="47"/>
      <c r="G3" s="47"/>
      <c r="H3" s="47" t="s">
        <v>13</v>
      </c>
      <c r="I3" s="47"/>
      <c r="J3" s="47"/>
      <c r="K3" s="47"/>
      <c r="L3" s="47"/>
      <c r="M3" s="47"/>
      <c r="N3" s="47"/>
      <c r="O3" s="47"/>
      <c r="P3" s="47"/>
    </row>
    <row r="4" spans="1:16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20" customFormat="1" ht="12.75" customHeight="1" x14ac:dyDescent="0.2">
      <c r="A5" s="50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1" t="s">
        <v>0</v>
      </c>
    </row>
    <row r="6" spans="1:16" s="20" customFormat="1" ht="12.75" customHeight="1" x14ac:dyDescent="0.2">
      <c r="A6" s="50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1" t="s">
        <v>95</v>
      </c>
    </row>
    <row r="7" spans="1:16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14.1" customHeight="1" x14ac:dyDescent="0.2">
      <c r="A8" s="52" t="s">
        <v>87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36"/>
      <c r="O8" s="37"/>
      <c r="P8" s="53" t="s">
        <v>87</v>
      </c>
    </row>
    <row r="9" spans="1:16" ht="14.1" customHeight="1" x14ac:dyDescent="0.2">
      <c r="A9" s="54"/>
      <c r="B9" s="2"/>
      <c r="C9" s="38" t="s">
        <v>90</v>
      </c>
      <c r="D9" s="39"/>
      <c r="E9" s="39"/>
      <c r="F9" s="39"/>
      <c r="G9" s="40"/>
      <c r="H9" s="41" t="s">
        <v>90</v>
      </c>
      <c r="I9" s="42"/>
      <c r="J9" s="42"/>
      <c r="K9" s="42"/>
      <c r="L9" s="42"/>
      <c r="M9" s="42"/>
      <c r="N9" s="42"/>
      <c r="O9" s="43"/>
      <c r="P9" s="55"/>
    </row>
    <row r="10" spans="1:16" ht="14.1" customHeight="1" x14ac:dyDescent="0.2">
      <c r="A10" s="54"/>
      <c r="B10" s="3" t="s">
        <v>2</v>
      </c>
      <c r="C10" s="44" t="s">
        <v>89</v>
      </c>
      <c r="D10" s="45"/>
      <c r="E10" s="45"/>
      <c r="F10" s="45"/>
      <c r="G10" s="46"/>
      <c r="H10" s="44" t="s">
        <v>93</v>
      </c>
      <c r="I10" s="45"/>
      <c r="J10" s="45"/>
      <c r="K10" s="45"/>
      <c r="L10" s="46"/>
      <c r="M10" s="44" t="s">
        <v>94</v>
      </c>
      <c r="N10" s="45"/>
      <c r="O10" s="46"/>
      <c r="P10" s="55"/>
    </row>
    <row r="11" spans="1:16" ht="14.1" customHeight="1" x14ac:dyDescent="0.2">
      <c r="A11" s="54"/>
      <c r="B11" s="2"/>
      <c r="C11" s="56" t="s">
        <v>3</v>
      </c>
      <c r="D11" s="57" t="s">
        <v>4</v>
      </c>
      <c r="E11" s="58"/>
      <c r="F11" s="58"/>
      <c r="G11" s="59"/>
      <c r="H11" s="56" t="s">
        <v>3</v>
      </c>
      <c r="I11" s="41" t="s">
        <v>4</v>
      </c>
      <c r="J11" s="42"/>
      <c r="K11" s="42"/>
      <c r="L11" s="43"/>
      <c r="M11" s="60" t="s">
        <v>5</v>
      </c>
      <c r="N11" s="61" t="s">
        <v>4</v>
      </c>
      <c r="O11" s="62"/>
      <c r="P11" s="55"/>
    </row>
    <row r="12" spans="1:16" ht="14.1" customHeight="1" x14ac:dyDescent="0.2">
      <c r="A12" s="63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31" t="s">
        <v>92</v>
      </c>
      <c r="N12" s="5" t="s">
        <v>5</v>
      </c>
      <c r="O12" s="5" t="s">
        <v>6</v>
      </c>
      <c r="P12" s="64"/>
    </row>
    <row r="13" spans="1:16" ht="6" customHeight="1" x14ac:dyDescent="0.2">
      <c r="A13" s="6"/>
      <c r="B13" s="1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7"/>
    </row>
    <row r="14" spans="1:16" ht="15.95" customHeight="1" x14ac:dyDescent="0.2">
      <c r="A14" s="8">
        <v>1</v>
      </c>
      <c r="B14" s="10" t="s">
        <v>15</v>
      </c>
      <c r="C14" s="12">
        <f>C15+C16</f>
        <v>-778.77885475999938</v>
      </c>
      <c r="D14" s="12">
        <f t="shared" ref="D14:G14" si="0">D18+D19+D73</f>
        <v>-273.92860150000138</v>
      </c>
      <c r="E14" s="12">
        <f t="shared" si="0"/>
        <v>-58.2424330900011</v>
      </c>
      <c r="F14" s="12">
        <f t="shared" si="0"/>
        <v>-343.30295464999864</v>
      </c>
      <c r="G14" s="12">
        <f t="shared" si="0"/>
        <v>-103.30486551999851</v>
      </c>
      <c r="H14" s="12">
        <f>H18+H19+H73</f>
        <v>-3075.4792286349993</v>
      </c>
      <c r="I14" s="12">
        <f t="shared" ref="I14:L14" si="1">I18+I19+I73</f>
        <v>-435.23306503999976</v>
      </c>
      <c r="J14" s="12">
        <f t="shared" si="1"/>
        <v>262.95392285000082</v>
      </c>
      <c r="K14" s="12">
        <f t="shared" si="1"/>
        <v>-3002.7766519499987</v>
      </c>
      <c r="L14" s="12">
        <f t="shared" si="1"/>
        <v>99.57656550500198</v>
      </c>
      <c r="M14" s="12">
        <f>M18+M19+M73</f>
        <v>-421.06660141000663</v>
      </c>
      <c r="N14" s="12">
        <f t="shared" ref="N14:O14" si="2">N18+N19+N73</f>
        <v>1101.464951370001</v>
      </c>
      <c r="O14" s="12">
        <f t="shared" si="2"/>
        <v>-1522.5315527800003</v>
      </c>
      <c r="P14" s="9">
        <v>1</v>
      </c>
    </row>
    <row r="15" spans="1:16" ht="14.1" customHeight="1" x14ac:dyDescent="0.2">
      <c r="A15" s="8">
        <v>2</v>
      </c>
      <c r="B15" s="30" t="s">
        <v>16</v>
      </c>
      <c r="C15" s="11">
        <f t="shared" ref="C15:O16" si="3">C18+C74</f>
        <v>29229.951927860002</v>
      </c>
      <c r="D15" s="11">
        <f t="shared" si="3"/>
        <v>6347.2126514799993</v>
      </c>
      <c r="E15" s="11">
        <f t="shared" si="3"/>
        <v>6770.2615397600002</v>
      </c>
      <c r="F15" s="11">
        <f t="shared" si="3"/>
        <v>7707.3318661400008</v>
      </c>
      <c r="G15" s="11">
        <f t="shared" si="3"/>
        <v>8405.1458704800007</v>
      </c>
      <c r="H15" s="11">
        <f t="shared" si="3"/>
        <v>38459.980735124998</v>
      </c>
      <c r="I15" s="11">
        <f t="shared" si="3"/>
        <v>8971.2886876400007</v>
      </c>
      <c r="J15" s="11">
        <f t="shared" si="3"/>
        <v>9674.6801835000006</v>
      </c>
      <c r="K15" s="11">
        <f t="shared" si="3"/>
        <v>9758.2544023099999</v>
      </c>
      <c r="L15" s="11">
        <f t="shared" si="3"/>
        <v>10055.757461675001</v>
      </c>
      <c r="M15" s="11">
        <f t="shared" si="3"/>
        <v>21206.705494549995</v>
      </c>
      <c r="N15" s="11">
        <f t="shared" si="3"/>
        <v>11017.594407930001</v>
      </c>
      <c r="O15" s="11">
        <f t="shared" si="3"/>
        <v>10189.11108662</v>
      </c>
      <c r="P15" s="9">
        <v>2</v>
      </c>
    </row>
    <row r="16" spans="1:16" ht="14.1" customHeight="1" x14ac:dyDescent="0.2">
      <c r="A16" s="8">
        <v>3</v>
      </c>
      <c r="B16" s="30" t="s">
        <v>17</v>
      </c>
      <c r="C16" s="11">
        <f t="shared" si="3"/>
        <v>-30008.730782620001</v>
      </c>
      <c r="D16" s="11">
        <f t="shared" si="3"/>
        <v>-6621.1412529800009</v>
      </c>
      <c r="E16" s="11">
        <f t="shared" si="3"/>
        <v>-6828.5039728500014</v>
      </c>
      <c r="F16" s="11">
        <f t="shared" si="3"/>
        <v>-8050.6348207899991</v>
      </c>
      <c r="G16" s="11">
        <f t="shared" si="3"/>
        <v>-8508.4507359999989</v>
      </c>
      <c r="H16" s="11">
        <f t="shared" si="3"/>
        <v>-41535.459963760004</v>
      </c>
      <c r="I16" s="11">
        <f t="shared" si="3"/>
        <v>-9406.5217526800006</v>
      </c>
      <c r="J16" s="11">
        <f t="shared" si="3"/>
        <v>-9411.7262606500008</v>
      </c>
      <c r="K16" s="11">
        <f t="shared" si="3"/>
        <v>-12761.031054259998</v>
      </c>
      <c r="L16" s="11">
        <f t="shared" si="3"/>
        <v>-9956.180896169999</v>
      </c>
      <c r="M16" s="11">
        <f t="shared" si="3"/>
        <v>-21627.772095960001</v>
      </c>
      <c r="N16" s="11">
        <f t="shared" si="3"/>
        <v>-9916.1294565599983</v>
      </c>
      <c r="O16" s="11">
        <f t="shared" si="3"/>
        <v>-11711.642639399999</v>
      </c>
      <c r="P16" s="9">
        <v>3</v>
      </c>
    </row>
    <row r="17" spans="1:16" ht="15" customHeight="1" x14ac:dyDescent="0.2">
      <c r="A17" s="8">
        <v>4</v>
      </c>
      <c r="B17" s="10" t="s">
        <v>18</v>
      </c>
      <c r="C17" s="12">
        <f>C18+C19</f>
        <v>-962.36432833999788</v>
      </c>
      <c r="D17" s="12">
        <f t="shared" ref="D17:O17" si="4">D18+D19</f>
        <v>-290.59878118000142</v>
      </c>
      <c r="E17" s="12">
        <f t="shared" si="4"/>
        <v>-83.033198420001099</v>
      </c>
      <c r="F17" s="12">
        <f t="shared" si="4"/>
        <v>-388.22408751999865</v>
      </c>
      <c r="G17" s="12">
        <f t="shared" si="4"/>
        <v>-200.50826121999853</v>
      </c>
      <c r="H17" s="12">
        <f t="shared" si="4"/>
        <v>-3030.9799498249995</v>
      </c>
      <c r="I17" s="12">
        <f t="shared" si="4"/>
        <v>-433.18941319999976</v>
      </c>
      <c r="J17" s="12">
        <f t="shared" si="4"/>
        <v>264.36897710000085</v>
      </c>
      <c r="K17" s="12">
        <f t="shared" si="4"/>
        <v>-2982.787063419999</v>
      </c>
      <c r="L17" s="12">
        <f t="shared" si="4"/>
        <v>120.62754969500202</v>
      </c>
      <c r="M17" s="12">
        <f t="shared" si="4"/>
        <v>-399.7872729700066</v>
      </c>
      <c r="N17" s="12">
        <f t="shared" si="4"/>
        <v>1101.063446260001</v>
      </c>
      <c r="O17" s="12">
        <f t="shared" si="4"/>
        <v>-1500.8507192300003</v>
      </c>
      <c r="P17" s="9">
        <v>4</v>
      </c>
    </row>
    <row r="18" spans="1:16" ht="14.1" customHeight="1" x14ac:dyDescent="0.2">
      <c r="A18" s="8">
        <v>5</v>
      </c>
      <c r="B18" s="30" t="s">
        <v>19</v>
      </c>
      <c r="C18" s="11">
        <f>C21+C60</f>
        <v>28261.713214450003</v>
      </c>
      <c r="D18" s="11">
        <f t="shared" ref="D18:O18" si="5">D21+D60</f>
        <v>6176.0837240499995</v>
      </c>
      <c r="E18" s="11">
        <f t="shared" si="5"/>
        <v>6551.2629487200002</v>
      </c>
      <c r="F18" s="11">
        <f t="shared" si="5"/>
        <v>7458.6229365800009</v>
      </c>
      <c r="G18" s="11">
        <f t="shared" si="5"/>
        <v>8075.7436051000004</v>
      </c>
      <c r="H18" s="11">
        <f t="shared" si="5"/>
        <v>37577.048424435001</v>
      </c>
      <c r="I18" s="11">
        <f t="shared" si="5"/>
        <v>8784.1582744000007</v>
      </c>
      <c r="J18" s="11">
        <f t="shared" si="5"/>
        <v>9444.1202649700008</v>
      </c>
      <c r="K18" s="11">
        <f t="shared" si="5"/>
        <v>9540.1073615400001</v>
      </c>
      <c r="L18" s="11">
        <f t="shared" si="5"/>
        <v>9808.6625235250012</v>
      </c>
      <c r="M18" s="11">
        <f t="shared" si="5"/>
        <v>20800.970716849995</v>
      </c>
      <c r="N18" s="11">
        <f t="shared" si="5"/>
        <v>10826.66787474</v>
      </c>
      <c r="O18" s="11">
        <f t="shared" si="5"/>
        <v>9974.3028421099989</v>
      </c>
      <c r="P18" s="9">
        <v>5</v>
      </c>
    </row>
    <row r="19" spans="1:16" ht="14.1" customHeight="1" x14ac:dyDescent="0.2">
      <c r="A19" s="8">
        <v>6</v>
      </c>
      <c r="B19" s="30" t="s">
        <v>20</v>
      </c>
      <c r="C19" s="11">
        <f>C22+C67</f>
        <v>-29224.077542790001</v>
      </c>
      <c r="D19" s="11">
        <f t="shared" ref="D19:O19" si="6">D22+D67</f>
        <v>-6466.682505230001</v>
      </c>
      <c r="E19" s="11">
        <f t="shared" si="6"/>
        <v>-6634.2961471400013</v>
      </c>
      <c r="F19" s="11">
        <f t="shared" si="6"/>
        <v>-7846.8470240999995</v>
      </c>
      <c r="G19" s="11">
        <f t="shared" si="6"/>
        <v>-8276.251866319999</v>
      </c>
      <c r="H19" s="11">
        <f t="shared" si="6"/>
        <v>-40608.02837426</v>
      </c>
      <c r="I19" s="11">
        <f t="shared" si="6"/>
        <v>-9217.3476876000004</v>
      </c>
      <c r="J19" s="11">
        <f t="shared" si="6"/>
        <v>-9179.7512878699999</v>
      </c>
      <c r="K19" s="11">
        <f t="shared" si="6"/>
        <v>-12522.894424959999</v>
      </c>
      <c r="L19" s="11">
        <f t="shared" si="6"/>
        <v>-9688.0349738299992</v>
      </c>
      <c r="M19" s="11">
        <f t="shared" si="6"/>
        <v>-21200.757989820002</v>
      </c>
      <c r="N19" s="11">
        <f t="shared" si="6"/>
        <v>-9725.6044284799991</v>
      </c>
      <c r="O19" s="11">
        <f t="shared" si="6"/>
        <v>-11475.153561339999</v>
      </c>
      <c r="P19" s="9">
        <v>6</v>
      </c>
    </row>
    <row r="20" spans="1:16" ht="15" customHeight="1" x14ac:dyDescent="0.2">
      <c r="A20" s="8">
        <v>7</v>
      </c>
      <c r="B20" s="10" t="s">
        <v>21</v>
      </c>
      <c r="C20" s="12">
        <f>C21+C22</f>
        <v>2713.5673836099995</v>
      </c>
      <c r="D20" s="12">
        <f t="shared" ref="D20:O20" si="7">D21+D22</f>
        <v>710.03384626999923</v>
      </c>
      <c r="E20" s="12">
        <f t="shared" si="7"/>
        <v>690.73744068999895</v>
      </c>
      <c r="F20" s="12">
        <f t="shared" si="7"/>
        <v>808.13844395000069</v>
      </c>
      <c r="G20" s="12">
        <f t="shared" si="7"/>
        <v>504.65765270000156</v>
      </c>
      <c r="H20" s="12">
        <f t="shared" si="7"/>
        <v>-6.0000712499968358</v>
      </c>
      <c r="I20" s="12">
        <f t="shared" si="7"/>
        <v>447.93597249999948</v>
      </c>
      <c r="J20" s="12">
        <f t="shared" si="7"/>
        <v>936.93616332000056</v>
      </c>
      <c r="K20" s="12">
        <f t="shared" si="7"/>
        <v>-2147.0195014299989</v>
      </c>
      <c r="L20" s="12">
        <f t="shared" si="7"/>
        <v>756.14729436000198</v>
      </c>
      <c r="M20" s="12">
        <f t="shared" si="7"/>
        <v>1361.2052146499918</v>
      </c>
      <c r="N20" s="12">
        <f t="shared" si="7"/>
        <v>2144.6188584199999</v>
      </c>
      <c r="O20" s="12">
        <f t="shared" si="7"/>
        <v>-783.41364376999991</v>
      </c>
      <c r="P20" s="9">
        <v>7</v>
      </c>
    </row>
    <row r="21" spans="1:16" ht="14.1" customHeight="1" x14ac:dyDescent="0.2">
      <c r="A21" s="8">
        <v>8</v>
      </c>
      <c r="B21" s="30" t="s">
        <v>22</v>
      </c>
      <c r="C21" s="11">
        <f>C24+C35</f>
        <v>27033.780274470002</v>
      </c>
      <c r="D21" s="11">
        <f t="shared" ref="D21:O21" si="8">D24+D35</f>
        <v>5801.1115644299998</v>
      </c>
      <c r="E21" s="11">
        <f t="shared" si="8"/>
        <v>6283.9537437500003</v>
      </c>
      <c r="F21" s="11">
        <f t="shared" si="8"/>
        <v>7174.7752899200004</v>
      </c>
      <c r="G21" s="11">
        <f t="shared" si="8"/>
        <v>7773.9396763700006</v>
      </c>
      <c r="H21" s="11">
        <f t="shared" si="8"/>
        <v>35436.448641790004</v>
      </c>
      <c r="I21" s="11">
        <f t="shared" si="8"/>
        <v>8269.1320195400003</v>
      </c>
      <c r="J21" s="11">
        <f t="shared" si="8"/>
        <v>9049.3001607400001</v>
      </c>
      <c r="K21" s="11">
        <f t="shared" si="8"/>
        <v>8999.3280539299994</v>
      </c>
      <c r="L21" s="11">
        <f t="shared" si="8"/>
        <v>9118.6884075800008</v>
      </c>
      <c r="M21" s="11">
        <f t="shared" si="8"/>
        <v>18984.132710319995</v>
      </c>
      <c r="N21" s="11">
        <f t="shared" si="8"/>
        <v>9873.3310393499996</v>
      </c>
      <c r="O21" s="11">
        <f t="shared" si="8"/>
        <v>9110.8016709699987</v>
      </c>
      <c r="P21" s="9">
        <v>8</v>
      </c>
    </row>
    <row r="22" spans="1:16" ht="14.1" customHeight="1" x14ac:dyDescent="0.2">
      <c r="A22" s="8">
        <v>9</v>
      </c>
      <c r="B22" s="30" t="s">
        <v>23</v>
      </c>
      <c r="C22" s="11">
        <f>C29+C47</f>
        <v>-24320.212890860003</v>
      </c>
      <c r="D22" s="11">
        <f t="shared" ref="D22:O22" si="9">D29+D47</f>
        <v>-5091.0777181600006</v>
      </c>
      <c r="E22" s="11">
        <f t="shared" si="9"/>
        <v>-5593.2163030600013</v>
      </c>
      <c r="F22" s="11">
        <f t="shared" si="9"/>
        <v>-6366.6368459699997</v>
      </c>
      <c r="G22" s="11">
        <f t="shared" si="9"/>
        <v>-7269.282023669999</v>
      </c>
      <c r="H22" s="11">
        <f t="shared" si="9"/>
        <v>-35442.448713040001</v>
      </c>
      <c r="I22" s="11">
        <f t="shared" si="9"/>
        <v>-7821.1960470400008</v>
      </c>
      <c r="J22" s="11">
        <f t="shared" si="9"/>
        <v>-8112.3639974199996</v>
      </c>
      <c r="K22" s="11">
        <f t="shared" si="9"/>
        <v>-11146.347555359998</v>
      </c>
      <c r="L22" s="11">
        <f t="shared" si="9"/>
        <v>-8362.5411132199988</v>
      </c>
      <c r="M22" s="11">
        <f t="shared" si="9"/>
        <v>-17622.927495670003</v>
      </c>
      <c r="N22" s="11">
        <f t="shared" si="9"/>
        <v>-7728.7121809299997</v>
      </c>
      <c r="O22" s="11">
        <f t="shared" si="9"/>
        <v>-9894.2153147399986</v>
      </c>
      <c r="P22" s="9">
        <v>9</v>
      </c>
    </row>
    <row r="23" spans="1:16" ht="15" customHeight="1" x14ac:dyDescent="0.2">
      <c r="A23" s="8">
        <v>10</v>
      </c>
      <c r="B23" s="10" t="s">
        <v>24</v>
      </c>
      <c r="C23" s="12">
        <f>C24+C29</f>
        <v>-5310.8099848100028</v>
      </c>
      <c r="D23" s="12">
        <f t="shared" ref="D23:G23" si="10">D24+D29</f>
        <v>-912.14932972000042</v>
      </c>
      <c r="E23" s="12">
        <f t="shared" si="10"/>
        <v>-1172.4473477500014</v>
      </c>
      <c r="F23" s="12">
        <f t="shared" si="10"/>
        <v>-1477.3838405599995</v>
      </c>
      <c r="G23" s="12">
        <f t="shared" si="10"/>
        <v>-1748.8294667799992</v>
      </c>
      <c r="H23" s="12">
        <f>H24+H29</f>
        <v>-11792.433636770002</v>
      </c>
      <c r="I23" s="12">
        <f t="shared" ref="I23:L23" si="11">I24+I29</f>
        <v>-2166.8155001100013</v>
      </c>
      <c r="J23" s="12">
        <f t="shared" si="11"/>
        <v>-2213.7782806200003</v>
      </c>
      <c r="K23" s="12">
        <f t="shared" si="11"/>
        <v>-5002.593997359998</v>
      </c>
      <c r="L23" s="12">
        <f t="shared" si="11"/>
        <v>-2409.2458586799985</v>
      </c>
      <c r="M23" s="12">
        <f>M24+M29</f>
        <v>-5697.491393260003</v>
      </c>
      <c r="N23" s="12">
        <f t="shared" ref="N23:O23" si="12">N24+N29</f>
        <v>-1303.1743453100007</v>
      </c>
      <c r="O23" s="12">
        <f t="shared" si="12"/>
        <v>-4394.3170479499986</v>
      </c>
      <c r="P23" s="9">
        <v>10</v>
      </c>
    </row>
    <row r="24" spans="1:16" ht="14.1" customHeight="1" x14ac:dyDescent="0.2">
      <c r="A24" s="8">
        <v>11</v>
      </c>
      <c r="B24" s="10" t="s">
        <v>25</v>
      </c>
      <c r="C24" s="12">
        <f>C25+C26+C27+C28</f>
        <v>15012.242775340001</v>
      </c>
      <c r="D24" s="12">
        <f t="shared" ref="D24:G24" si="13">D25+D26+D27+D28</f>
        <v>3347.2861163600001</v>
      </c>
      <c r="E24" s="12">
        <f t="shared" si="13"/>
        <v>3506.6473385099998</v>
      </c>
      <c r="F24" s="12">
        <f t="shared" si="13"/>
        <v>3861.4790524000005</v>
      </c>
      <c r="G24" s="12">
        <f t="shared" si="13"/>
        <v>4296.8302680699999</v>
      </c>
      <c r="H24" s="12">
        <f>H25+H26+H27+H28</f>
        <v>18369.22222191</v>
      </c>
      <c r="I24" s="12">
        <f t="shared" ref="I24:L24" si="14">I25+I26+I27+I28</f>
        <v>4342.5371127899998</v>
      </c>
      <c r="J24" s="12">
        <f t="shared" si="14"/>
        <v>4610.0730898499996</v>
      </c>
      <c r="K24" s="12">
        <f t="shared" si="14"/>
        <v>4761.8680082200008</v>
      </c>
      <c r="L24" s="12">
        <f t="shared" si="14"/>
        <v>4654.7440110500011</v>
      </c>
      <c r="M24" s="12">
        <f>M25+M26+M27+M28</f>
        <v>9416.3967921199983</v>
      </c>
      <c r="N24" s="12">
        <f t="shared" ref="N24:O24" si="15">N25+N26+N27+N28</f>
        <v>5115.4655173699994</v>
      </c>
      <c r="O24" s="12">
        <f t="shared" si="15"/>
        <v>4300.9312747500007</v>
      </c>
      <c r="P24" s="9">
        <v>11</v>
      </c>
    </row>
    <row r="25" spans="1:16" ht="12.95" customHeight="1" x14ac:dyDescent="0.2">
      <c r="A25" s="8">
        <v>12</v>
      </c>
      <c r="B25" s="10" t="s">
        <v>26</v>
      </c>
      <c r="C25" s="11">
        <f>D25+E25+F25+G25</f>
        <v>13101.684910020002</v>
      </c>
      <c r="D25" s="11">
        <v>2938.2597886200001</v>
      </c>
      <c r="E25" s="11">
        <v>3102.9731685799998</v>
      </c>
      <c r="F25" s="11">
        <v>3403.4197077000008</v>
      </c>
      <c r="G25" s="11">
        <v>3657.03224512</v>
      </c>
      <c r="H25" s="11">
        <f>I25+J25+K25+L25</f>
        <v>15354.621823010002</v>
      </c>
      <c r="I25" s="11">
        <v>3534.0606412999996</v>
      </c>
      <c r="J25" s="11">
        <v>3697.9297479999996</v>
      </c>
      <c r="K25" s="11">
        <v>4029.8272949800007</v>
      </c>
      <c r="L25" s="11">
        <v>4092.8041387300009</v>
      </c>
      <c r="M25" s="11">
        <f>N25+O25</f>
        <v>8310.192117229999</v>
      </c>
      <c r="N25" s="11">
        <v>4578.3134458299992</v>
      </c>
      <c r="O25" s="11">
        <v>3731.8786714000003</v>
      </c>
      <c r="P25" s="9">
        <v>12</v>
      </c>
    </row>
    <row r="26" spans="1:16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</f>
        <v>0</v>
      </c>
      <c r="N26" s="11">
        <v>0</v>
      </c>
      <c r="O26" s="11">
        <v>0</v>
      </c>
      <c r="P26" s="9">
        <v>13</v>
      </c>
    </row>
    <row r="27" spans="1:16" ht="12.95" customHeight="1" x14ac:dyDescent="0.2">
      <c r="A27" s="8">
        <v>14</v>
      </c>
      <c r="B27" s="10" t="s">
        <v>28</v>
      </c>
      <c r="C27" s="11">
        <f t="shared" si="16"/>
        <v>16.420697000000001</v>
      </c>
      <c r="D27" s="11">
        <v>4.1044999999999998</v>
      </c>
      <c r="E27" s="11">
        <v>4.2002100000000002</v>
      </c>
      <c r="F27" s="11">
        <v>4.45</v>
      </c>
      <c r="G27" s="11">
        <v>3.6659869999999999</v>
      </c>
      <c r="H27" s="11">
        <f t="shared" si="17"/>
        <v>16.180163499999999</v>
      </c>
      <c r="I27" s="11">
        <v>4.0833333300000003</v>
      </c>
      <c r="J27" s="11">
        <v>4.1166666699999999</v>
      </c>
      <c r="K27" s="11">
        <v>4.141</v>
      </c>
      <c r="L27" s="11">
        <v>3.8391635000000002</v>
      </c>
      <c r="M27" s="11">
        <f t="shared" si="18"/>
        <v>7.7976161299999998</v>
      </c>
      <c r="N27" s="11">
        <v>4.0450408800000002</v>
      </c>
      <c r="O27" s="11">
        <v>3.7525752499999996</v>
      </c>
      <c r="P27" s="9">
        <v>14</v>
      </c>
    </row>
    <row r="28" spans="1:16" ht="12.95" customHeight="1" x14ac:dyDescent="0.2">
      <c r="A28" s="8">
        <v>15</v>
      </c>
      <c r="B28" s="10" t="s">
        <v>29</v>
      </c>
      <c r="C28" s="11">
        <f t="shared" si="16"/>
        <v>1894.13716832</v>
      </c>
      <c r="D28" s="11">
        <v>404.92182773999997</v>
      </c>
      <c r="E28" s="11">
        <v>399.47395992999998</v>
      </c>
      <c r="F28" s="11">
        <v>453.60934470000001</v>
      </c>
      <c r="G28" s="11">
        <v>636.13203595000004</v>
      </c>
      <c r="H28" s="11">
        <f t="shared" si="17"/>
        <v>2998.4202353999999</v>
      </c>
      <c r="I28" s="11">
        <v>804.39313816000003</v>
      </c>
      <c r="J28" s="11">
        <v>908.0266751800001</v>
      </c>
      <c r="K28" s="11">
        <v>727.8997132400001</v>
      </c>
      <c r="L28" s="11">
        <v>558.10070882000002</v>
      </c>
      <c r="M28" s="11">
        <f t="shared" si="18"/>
        <v>1098.4070587599999</v>
      </c>
      <c r="N28" s="11">
        <v>533.10703065999996</v>
      </c>
      <c r="O28" s="11">
        <v>565.30002809999996</v>
      </c>
      <c r="P28" s="9">
        <v>15</v>
      </c>
    </row>
    <row r="29" spans="1:16" ht="14.1" customHeight="1" x14ac:dyDescent="0.2">
      <c r="A29" s="8">
        <v>16</v>
      </c>
      <c r="B29" s="10" t="s">
        <v>30</v>
      </c>
      <c r="C29" s="12">
        <f>C30+C31+C32+C33</f>
        <v>-20323.052760150003</v>
      </c>
      <c r="D29" s="12">
        <f t="shared" ref="D29:G29" si="19">D30+D31+D32+D33</f>
        <v>-4259.4354460800005</v>
      </c>
      <c r="E29" s="12">
        <f t="shared" si="19"/>
        <v>-4679.0946862600013</v>
      </c>
      <c r="F29" s="12">
        <f t="shared" si="19"/>
        <v>-5338.86289296</v>
      </c>
      <c r="G29" s="12">
        <f t="shared" si="19"/>
        <v>-6045.659734849999</v>
      </c>
      <c r="H29" s="12">
        <f>H30+H31+H32+H33</f>
        <v>-30161.655858680002</v>
      </c>
      <c r="I29" s="12">
        <f t="shared" ref="I29:L29" si="20">I30+I31+I32+I33</f>
        <v>-6509.3526129000011</v>
      </c>
      <c r="J29" s="12">
        <f t="shared" si="20"/>
        <v>-6823.8513704699999</v>
      </c>
      <c r="K29" s="12">
        <f t="shared" si="20"/>
        <v>-9764.4620055799987</v>
      </c>
      <c r="L29" s="12">
        <f t="shared" si="20"/>
        <v>-7063.9898697299996</v>
      </c>
      <c r="M29" s="12">
        <f>M30+M31+M32+M33</f>
        <v>-15113.888185380001</v>
      </c>
      <c r="N29" s="12">
        <f t="shared" ref="N29:O29" si="21">N30+N31+N32+N33</f>
        <v>-6418.6398626800001</v>
      </c>
      <c r="O29" s="12">
        <f t="shared" si="21"/>
        <v>-8695.2483226999993</v>
      </c>
      <c r="P29" s="9">
        <v>16</v>
      </c>
    </row>
    <row r="30" spans="1:16" ht="12.95" customHeight="1" x14ac:dyDescent="0.2">
      <c r="A30" s="8">
        <v>17</v>
      </c>
      <c r="B30" s="10" t="s">
        <v>26</v>
      </c>
      <c r="C30" s="11">
        <f>D30+E30+F30+G30</f>
        <v>-18369.067311800001</v>
      </c>
      <c r="D30" s="11">
        <v>-3870.1568809600003</v>
      </c>
      <c r="E30" s="11">
        <v>-4282.0589470000014</v>
      </c>
      <c r="F30" s="11">
        <v>-4850.830312</v>
      </c>
      <c r="G30" s="11">
        <v>-5366.0211718399996</v>
      </c>
      <c r="H30" s="11">
        <f>I30+J30+K30+L30</f>
        <v>-26804.043977699999</v>
      </c>
      <c r="I30" s="11">
        <v>-5639.9855897600009</v>
      </c>
      <c r="J30" s="11">
        <v>-5813.2719490599993</v>
      </c>
      <c r="K30" s="11">
        <v>-9011.6234763799985</v>
      </c>
      <c r="L30" s="11">
        <v>-6339.1629624999996</v>
      </c>
      <c r="M30" s="11">
        <f t="shared" ref="M30:M33" si="22">N30+O30</f>
        <v>-13745.347219470001</v>
      </c>
      <c r="N30" s="11">
        <v>-5702.9909747700003</v>
      </c>
      <c r="O30" s="11">
        <v>-8042.3562446999995</v>
      </c>
      <c r="P30" s="9">
        <v>17</v>
      </c>
    </row>
    <row r="31" spans="1:16" ht="12.95" customHeight="1" x14ac:dyDescent="0.2">
      <c r="A31" s="8">
        <v>18</v>
      </c>
      <c r="B31" s="10" t="s">
        <v>27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9">
        <v>18</v>
      </c>
    </row>
    <row r="32" spans="1:16" ht="12.95" customHeight="1" x14ac:dyDescent="0.2">
      <c r="A32" s="8">
        <v>19</v>
      </c>
      <c r="B32" s="10" t="s">
        <v>28</v>
      </c>
      <c r="C32" s="11">
        <f t="shared" si="23"/>
        <v>-4.5037910199999995</v>
      </c>
      <c r="D32" s="11">
        <v>-1.1206519399999999</v>
      </c>
      <c r="E32" s="11">
        <v>-0.99418808999999997</v>
      </c>
      <c r="F32" s="11">
        <v>-1.46243115</v>
      </c>
      <c r="G32" s="11">
        <v>-0.92651983999999998</v>
      </c>
      <c r="H32" s="11">
        <f t="shared" si="24"/>
        <v>-6.4326153599999998</v>
      </c>
      <c r="I32" s="11">
        <v>-1.35693671</v>
      </c>
      <c r="J32" s="11">
        <v>-1.6245005699999999</v>
      </c>
      <c r="K32" s="11">
        <v>-1.7479728999999999</v>
      </c>
      <c r="L32" s="11">
        <v>-1.7032051800000001</v>
      </c>
      <c r="M32" s="11">
        <f t="shared" si="22"/>
        <v>-4.45789568</v>
      </c>
      <c r="N32" s="11">
        <v>-2.36225752</v>
      </c>
      <c r="O32" s="11">
        <v>-2.09563816</v>
      </c>
      <c r="P32" s="9">
        <v>19</v>
      </c>
    </row>
    <row r="33" spans="1:16" ht="12.95" customHeight="1" x14ac:dyDescent="0.2">
      <c r="A33" s="8">
        <v>20</v>
      </c>
      <c r="B33" s="10" t="s">
        <v>29</v>
      </c>
      <c r="C33" s="11">
        <f t="shared" si="23"/>
        <v>-1949.48165733</v>
      </c>
      <c r="D33" s="11">
        <v>-388.15791317999998</v>
      </c>
      <c r="E33" s="11">
        <v>-396.04155116999993</v>
      </c>
      <c r="F33" s="11">
        <v>-486.57014981000003</v>
      </c>
      <c r="G33" s="11">
        <v>-678.7120431699999</v>
      </c>
      <c r="H33" s="11">
        <f t="shared" si="24"/>
        <v>-3351.1792656200005</v>
      </c>
      <c r="I33" s="11">
        <v>-868.01008643</v>
      </c>
      <c r="J33" s="11">
        <v>-1008.9549208400001</v>
      </c>
      <c r="K33" s="11">
        <v>-751.09055630000012</v>
      </c>
      <c r="L33" s="11">
        <v>-723.12370205000002</v>
      </c>
      <c r="M33" s="11">
        <f t="shared" si="22"/>
        <v>-1364.08307023</v>
      </c>
      <c r="N33" s="11">
        <v>-713.28663039000003</v>
      </c>
      <c r="O33" s="11">
        <v>-650.79643983999995</v>
      </c>
      <c r="P33" s="9">
        <v>20</v>
      </c>
    </row>
    <row r="34" spans="1:16" ht="15" customHeight="1" x14ac:dyDescent="0.2">
      <c r="A34" s="8">
        <v>21</v>
      </c>
      <c r="B34" s="10" t="s">
        <v>31</v>
      </c>
      <c r="C34" s="12">
        <f>C35+C47</f>
        <v>8024.3773684200014</v>
      </c>
      <c r="D34" s="12">
        <f t="shared" ref="D34:G34" si="25">D35+D47</f>
        <v>1622.1831759899997</v>
      </c>
      <c r="E34" s="12">
        <f t="shared" si="25"/>
        <v>1863.1847884400004</v>
      </c>
      <c r="F34" s="12">
        <f t="shared" si="25"/>
        <v>2285.5222845100006</v>
      </c>
      <c r="G34" s="12">
        <f t="shared" si="25"/>
        <v>2253.4871194799998</v>
      </c>
      <c r="H34" s="12">
        <f>H35+H47</f>
        <v>11786.433565520001</v>
      </c>
      <c r="I34" s="12">
        <f t="shared" ref="I34:L34" si="26">I35+I47</f>
        <v>2614.7514726099998</v>
      </c>
      <c r="J34" s="12">
        <f t="shared" si="26"/>
        <v>3150.7144439399999</v>
      </c>
      <c r="K34" s="12">
        <f t="shared" si="26"/>
        <v>2855.57449593</v>
      </c>
      <c r="L34" s="12">
        <f t="shared" si="26"/>
        <v>3165.3931530399996</v>
      </c>
      <c r="M34" s="12">
        <f>M35+M47</f>
        <v>7058.6966079099984</v>
      </c>
      <c r="N34" s="12">
        <f t="shared" ref="N34:O34" si="27">N35+N47</f>
        <v>3447.7932037299997</v>
      </c>
      <c r="O34" s="12">
        <f t="shared" si="27"/>
        <v>3610.9034041799987</v>
      </c>
      <c r="P34" s="9">
        <v>21</v>
      </c>
    </row>
    <row r="35" spans="1:16" ht="14.1" customHeight="1" x14ac:dyDescent="0.2">
      <c r="A35" s="8">
        <v>22</v>
      </c>
      <c r="B35" s="10" t="s">
        <v>32</v>
      </c>
      <c r="C35" s="12">
        <f>C36+C37+C38+C39+C40+C41+C42+C43+C44+C45+C46</f>
        <v>12021.537499130001</v>
      </c>
      <c r="D35" s="12">
        <f t="shared" ref="D35:G35" si="28">D36+D37+D38+D39+D40+D41+D42+D43+D44+D45+D46</f>
        <v>2453.8254480699998</v>
      </c>
      <c r="E35" s="12">
        <f t="shared" si="28"/>
        <v>2777.3064052400005</v>
      </c>
      <c r="F35" s="12">
        <f t="shared" si="28"/>
        <v>3313.2962375200004</v>
      </c>
      <c r="G35" s="12">
        <f t="shared" si="28"/>
        <v>3477.1094083000003</v>
      </c>
      <c r="H35" s="12">
        <f>H36+H37+H38+H39+H40+H41+H42+H43+H44+H45+H46</f>
        <v>17067.22641988</v>
      </c>
      <c r="I35" s="12">
        <f t="shared" ref="I35:L35" si="29">I36+I37+I38+I39+I40+I41+I42+I43+I44+I45+I46</f>
        <v>3926.5949067499996</v>
      </c>
      <c r="J35" s="12">
        <f t="shared" si="29"/>
        <v>4439.2270708899996</v>
      </c>
      <c r="K35" s="12">
        <f t="shared" si="29"/>
        <v>4237.4600457099996</v>
      </c>
      <c r="L35" s="12">
        <f t="shared" si="29"/>
        <v>4463.9443965299997</v>
      </c>
      <c r="M35" s="12">
        <f>M36+M37+M38+M39+M40+M41+M42+M43+M44+M45+M46</f>
        <v>9567.7359181999982</v>
      </c>
      <c r="N35" s="12">
        <f t="shared" ref="N35:O35" si="30">N36+N37+N38+N39+N40+N41+N42+N43+N44+N45+N46</f>
        <v>4757.8655219799994</v>
      </c>
      <c r="O35" s="12">
        <f t="shared" si="30"/>
        <v>4809.8703962199988</v>
      </c>
      <c r="P35" s="9">
        <v>22</v>
      </c>
    </row>
    <row r="36" spans="1:16" ht="12.95" customHeight="1" x14ac:dyDescent="0.2">
      <c r="A36" s="8">
        <v>23</v>
      </c>
      <c r="B36" s="10" t="s">
        <v>33</v>
      </c>
      <c r="C36" s="11">
        <f t="shared" ref="C36:C58" si="31">D36+E36+F36+G36</f>
        <v>6508.7169998900008</v>
      </c>
      <c r="D36" s="11">
        <v>1358.3022498799999</v>
      </c>
      <c r="E36" s="11">
        <v>1521.8106447700002</v>
      </c>
      <c r="F36" s="11">
        <v>1708.9687922099999</v>
      </c>
      <c r="G36" s="11">
        <v>1919.6353130300001</v>
      </c>
      <c r="H36" s="11">
        <f t="shared" ref="H36:H58" si="32">I36+J36+K36+L36</f>
        <v>8183.7845784000001</v>
      </c>
      <c r="I36" s="11">
        <v>1837.56580018</v>
      </c>
      <c r="J36" s="11">
        <v>1979.29581452</v>
      </c>
      <c r="K36" s="11">
        <v>2106.8004708099998</v>
      </c>
      <c r="L36" s="11">
        <v>2260.1224928900001</v>
      </c>
      <c r="M36" s="11">
        <f t="shared" ref="M36:M46" si="33">N36+O36</f>
        <v>4469.6836183599989</v>
      </c>
      <c r="N36" s="11">
        <v>2262.7090850899999</v>
      </c>
      <c r="O36" s="11">
        <v>2206.9745332699995</v>
      </c>
      <c r="P36" s="9">
        <v>23</v>
      </c>
    </row>
    <row r="37" spans="1:16" ht="12.95" customHeight="1" x14ac:dyDescent="0.2">
      <c r="A37" s="8">
        <v>24</v>
      </c>
      <c r="B37" s="10" t="s">
        <v>34</v>
      </c>
      <c r="C37" s="11">
        <f t="shared" si="31"/>
        <v>2308.685751</v>
      </c>
      <c r="D37" s="11">
        <v>372.58674000000002</v>
      </c>
      <c r="E37" s="11">
        <v>485.63786399999998</v>
      </c>
      <c r="F37" s="11">
        <v>739.78034700000001</v>
      </c>
      <c r="G37" s="11">
        <v>710.68079999999998</v>
      </c>
      <c r="H37" s="11">
        <f t="shared" si="32"/>
        <v>4723.4258374999999</v>
      </c>
      <c r="I37" s="11">
        <v>1116.0026329999998</v>
      </c>
      <c r="J37" s="11">
        <v>1161.567603</v>
      </c>
      <c r="K37" s="11">
        <v>1189.8185315000001</v>
      </c>
      <c r="L37" s="11">
        <v>1256.0370700000001</v>
      </c>
      <c r="M37" s="11">
        <f t="shared" si="33"/>
        <v>2797.2607029999999</v>
      </c>
      <c r="N37" s="11">
        <v>1478.6746489999998</v>
      </c>
      <c r="O37" s="11">
        <v>1318.5860539999999</v>
      </c>
      <c r="P37" s="9">
        <v>24</v>
      </c>
    </row>
    <row r="38" spans="1:16" ht="12.95" customHeight="1" x14ac:dyDescent="0.2">
      <c r="A38" s="8">
        <v>25</v>
      </c>
      <c r="B38" s="10" t="s">
        <v>35</v>
      </c>
      <c r="C38" s="11">
        <f t="shared" si="31"/>
        <v>535.33173877000002</v>
      </c>
      <c r="D38" s="11">
        <v>132.44516539</v>
      </c>
      <c r="E38" s="11">
        <v>125.90773812</v>
      </c>
      <c r="F38" s="11">
        <v>139.82335180000001</v>
      </c>
      <c r="G38" s="11">
        <v>137.15548346</v>
      </c>
      <c r="H38" s="11">
        <f t="shared" si="32"/>
        <v>590.26365783999995</v>
      </c>
      <c r="I38" s="11">
        <v>142.67015952</v>
      </c>
      <c r="J38" s="11">
        <v>144.42058852</v>
      </c>
      <c r="K38" s="11">
        <v>151.54943919999999</v>
      </c>
      <c r="L38" s="11">
        <v>151.62347059999999</v>
      </c>
      <c r="M38" s="11">
        <f t="shared" si="33"/>
        <v>284.26217274999999</v>
      </c>
      <c r="N38" s="11">
        <v>140.33233145</v>
      </c>
      <c r="O38" s="11">
        <v>143.92984129999999</v>
      </c>
      <c r="P38" s="9">
        <v>25</v>
      </c>
    </row>
    <row r="39" spans="1:16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9">
        <v>26</v>
      </c>
    </row>
    <row r="40" spans="1:16" ht="12.95" customHeight="1" x14ac:dyDescent="0.2">
      <c r="A40" s="8">
        <v>27</v>
      </c>
      <c r="B40" s="10" t="s">
        <v>37</v>
      </c>
      <c r="C40" s="11">
        <f t="shared" si="31"/>
        <v>247.83775742999998</v>
      </c>
      <c r="D40" s="11">
        <v>44.142018119999996</v>
      </c>
      <c r="E40" s="11">
        <v>60.033431559999997</v>
      </c>
      <c r="F40" s="11">
        <v>67.933154819999999</v>
      </c>
      <c r="G40" s="11">
        <v>75.729152929999998</v>
      </c>
      <c r="H40" s="11">
        <f t="shared" si="32"/>
        <v>410.89488713999998</v>
      </c>
      <c r="I40" s="11">
        <v>76.140259450000002</v>
      </c>
      <c r="J40" s="11">
        <v>116.91098634000001</v>
      </c>
      <c r="K40" s="11">
        <v>111.81902820999998</v>
      </c>
      <c r="L40" s="11">
        <v>106.02461314</v>
      </c>
      <c r="M40" s="11">
        <f t="shared" si="33"/>
        <v>164.45899151</v>
      </c>
      <c r="N40" s="11">
        <v>46.139434979999997</v>
      </c>
      <c r="O40" s="11">
        <v>118.31955653</v>
      </c>
      <c r="P40" s="9">
        <v>27</v>
      </c>
    </row>
    <row r="41" spans="1:16" ht="12.95" customHeight="1" x14ac:dyDescent="0.2">
      <c r="A41" s="8">
        <v>28</v>
      </c>
      <c r="B41" s="10" t="s">
        <v>38</v>
      </c>
      <c r="C41" s="11">
        <f t="shared" si="31"/>
        <v>157.08243931999999</v>
      </c>
      <c r="D41" s="11">
        <v>33.048796949999996</v>
      </c>
      <c r="E41" s="11">
        <v>35.816510479999998</v>
      </c>
      <c r="F41" s="11">
        <v>39.992224259999993</v>
      </c>
      <c r="G41" s="11">
        <v>48.224907629999997</v>
      </c>
      <c r="H41" s="11">
        <f t="shared" si="32"/>
        <v>197.38474330000003</v>
      </c>
      <c r="I41" s="11">
        <v>48.333941549999999</v>
      </c>
      <c r="J41" s="11">
        <v>44.002049159999999</v>
      </c>
      <c r="K41" s="11">
        <v>62.300917690000006</v>
      </c>
      <c r="L41" s="11">
        <v>42.747834900000001</v>
      </c>
      <c r="M41" s="11">
        <f t="shared" si="33"/>
        <v>93.952771109999986</v>
      </c>
      <c r="N41" s="11">
        <v>42.008536859999992</v>
      </c>
      <c r="O41" s="11">
        <v>51.944234249999994</v>
      </c>
      <c r="P41" s="9">
        <v>28</v>
      </c>
    </row>
    <row r="42" spans="1:16" ht="12.95" customHeight="1" x14ac:dyDescent="0.2">
      <c r="A42" s="8">
        <v>29</v>
      </c>
      <c r="B42" s="10" t="s">
        <v>39</v>
      </c>
      <c r="C42" s="11">
        <f t="shared" si="31"/>
        <v>36.38753509</v>
      </c>
      <c r="D42" s="11">
        <v>9.6794736799999992</v>
      </c>
      <c r="E42" s="11">
        <v>8.2199452500000003</v>
      </c>
      <c r="F42" s="11">
        <v>8.8670353500000001</v>
      </c>
      <c r="G42" s="11">
        <v>9.6210808099999987</v>
      </c>
      <c r="H42" s="11">
        <f t="shared" si="32"/>
        <v>45.358595230000006</v>
      </c>
      <c r="I42" s="11">
        <v>9.7599825799999991</v>
      </c>
      <c r="J42" s="11">
        <v>11.226800950000001</v>
      </c>
      <c r="K42" s="11">
        <v>12.349651999999999</v>
      </c>
      <c r="L42" s="11">
        <v>12.022159700000001</v>
      </c>
      <c r="M42" s="11">
        <f t="shared" si="33"/>
        <v>23.21015908</v>
      </c>
      <c r="N42" s="11">
        <v>11.53428609</v>
      </c>
      <c r="O42" s="11">
        <v>11.67587299</v>
      </c>
      <c r="P42" s="9">
        <v>29</v>
      </c>
    </row>
    <row r="43" spans="1:16" ht="12.95" customHeight="1" x14ac:dyDescent="0.2">
      <c r="A43" s="8">
        <v>30</v>
      </c>
      <c r="B43" s="10" t="s">
        <v>40</v>
      </c>
      <c r="C43" s="11">
        <f t="shared" si="31"/>
        <v>0.77353843999999994</v>
      </c>
      <c r="D43" s="11">
        <v>0.77815552999999993</v>
      </c>
      <c r="E43" s="11">
        <v>-1.6904249999999999E-2</v>
      </c>
      <c r="F43" s="11">
        <v>7.2103899999999997E-3</v>
      </c>
      <c r="G43" s="11">
        <v>5.0767699999999995E-3</v>
      </c>
      <c r="H43" s="11">
        <f t="shared" si="32"/>
        <v>0.2277737</v>
      </c>
      <c r="I43" s="11">
        <v>0.15783891999999999</v>
      </c>
      <c r="J43" s="11">
        <v>2.0689559999999999E-2</v>
      </c>
      <c r="K43" s="11">
        <v>1.7852899999999999E-3</v>
      </c>
      <c r="L43" s="11">
        <v>4.7459930000000004E-2</v>
      </c>
      <c r="M43" s="11">
        <f t="shared" si="33"/>
        <v>0.22087092000000003</v>
      </c>
      <c r="N43" s="11">
        <v>0.24255669000000002</v>
      </c>
      <c r="O43" s="11">
        <v>-2.168577E-2</v>
      </c>
      <c r="P43" s="9">
        <v>30</v>
      </c>
    </row>
    <row r="44" spans="1:16" ht="12.95" customHeight="1" x14ac:dyDescent="0.2">
      <c r="A44" s="8">
        <v>31</v>
      </c>
      <c r="B44" s="10" t="s">
        <v>41</v>
      </c>
      <c r="C44" s="11">
        <f t="shared" si="31"/>
        <v>2155.9475940800003</v>
      </c>
      <c r="D44" s="11">
        <v>488.72077676999993</v>
      </c>
      <c r="E44" s="11">
        <v>524.39425800000004</v>
      </c>
      <c r="F44" s="11">
        <v>589.40219181999998</v>
      </c>
      <c r="G44" s="11">
        <v>553.43036748999998</v>
      </c>
      <c r="H44" s="11">
        <f t="shared" si="32"/>
        <v>2808.7714527999997</v>
      </c>
      <c r="I44" s="11">
        <v>670.96389277000003</v>
      </c>
      <c r="J44" s="11">
        <v>955.1027402499999</v>
      </c>
      <c r="K44" s="11">
        <v>575.62044793999996</v>
      </c>
      <c r="L44" s="11">
        <v>607.0843718399999</v>
      </c>
      <c r="M44" s="11">
        <f t="shared" si="33"/>
        <v>1674.8144222000001</v>
      </c>
      <c r="N44" s="11">
        <v>744.95759509000004</v>
      </c>
      <c r="O44" s="11">
        <v>929.85682711000004</v>
      </c>
      <c r="P44" s="9">
        <v>31</v>
      </c>
    </row>
    <row r="45" spans="1:16" ht="12.95" customHeight="1" x14ac:dyDescent="0.2">
      <c r="A45" s="8">
        <v>32</v>
      </c>
      <c r="B45" s="10" t="s">
        <v>42</v>
      </c>
      <c r="C45" s="11">
        <f t="shared" si="31"/>
        <v>4.08479511</v>
      </c>
      <c r="D45" s="11">
        <v>1.03707175</v>
      </c>
      <c r="E45" s="11">
        <v>0.96711731000000001</v>
      </c>
      <c r="F45" s="11">
        <v>0.97357987000000001</v>
      </c>
      <c r="G45" s="11">
        <v>1.1070261800000001</v>
      </c>
      <c r="H45" s="11">
        <f t="shared" si="32"/>
        <v>4.0368439699999996</v>
      </c>
      <c r="I45" s="11">
        <v>1.02119878</v>
      </c>
      <c r="J45" s="11">
        <v>0.97034858999999996</v>
      </c>
      <c r="K45" s="11">
        <v>1.0125230700000001</v>
      </c>
      <c r="L45" s="11">
        <v>1.0327735300000001</v>
      </c>
      <c r="M45" s="11">
        <f t="shared" si="33"/>
        <v>2.0712092699999998</v>
      </c>
      <c r="N45" s="11">
        <v>1.06204673</v>
      </c>
      <c r="O45" s="11">
        <v>1.0091625399999999</v>
      </c>
      <c r="P45" s="9">
        <v>32</v>
      </c>
    </row>
    <row r="46" spans="1:16" ht="12.95" customHeight="1" x14ac:dyDescent="0.2">
      <c r="A46" s="8">
        <v>33</v>
      </c>
      <c r="B46" s="10" t="s">
        <v>43</v>
      </c>
      <c r="C46" s="11">
        <f t="shared" si="31"/>
        <v>66.689350000000005</v>
      </c>
      <c r="D46" s="11">
        <v>13.084999999999999</v>
      </c>
      <c r="E46" s="11">
        <v>14.5358</v>
      </c>
      <c r="F46" s="11">
        <v>17.548349999999999</v>
      </c>
      <c r="G46" s="11">
        <v>21.520200000000003</v>
      </c>
      <c r="H46" s="11">
        <f t="shared" si="32"/>
        <v>103.07804999999999</v>
      </c>
      <c r="I46" s="11">
        <v>23.979199999999999</v>
      </c>
      <c r="J46" s="11">
        <v>25.70945</v>
      </c>
      <c r="K46" s="11">
        <v>26.187249999999999</v>
      </c>
      <c r="L46" s="11">
        <v>27.202149999999996</v>
      </c>
      <c r="M46" s="11">
        <f t="shared" si="33"/>
        <v>57.801000000000002</v>
      </c>
      <c r="N46" s="11">
        <v>30.204999999999998</v>
      </c>
      <c r="O46" s="11">
        <v>27.596</v>
      </c>
      <c r="P46" s="9">
        <v>33</v>
      </c>
    </row>
    <row r="47" spans="1:16" ht="14.1" customHeight="1" x14ac:dyDescent="0.2">
      <c r="A47" s="8">
        <v>34</v>
      </c>
      <c r="B47" s="10" t="s">
        <v>44</v>
      </c>
      <c r="C47" s="12">
        <f>C48+C49+C50+C51+C52+C53+C54+C55+C56+C57+C58</f>
        <v>-3997.16013071</v>
      </c>
      <c r="D47" s="12">
        <f t="shared" ref="D47:G47" si="34">D48+D49+D50+D51+D52+D53+D54+D55+D56+D57+D58</f>
        <v>-831.64227208</v>
      </c>
      <c r="E47" s="12">
        <f t="shared" si="34"/>
        <v>-914.12161680000008</v>
      </c>
      <c r="F47" s="12">
        <f t="shared" si="34"/>
        <v>-1027.77395301</v>
      </c>
      <c r="G47" s="12">
        <f t="shared" si="34"/>
        <v>-1223.6222888200002</v>
      </c>
      <c r="H47" s="12">
        <f>H48+H49+H50+H51+H52+H53+H54+H55+H56+H57+H58</f>
        <v>-5280.7928543600001</v>
      </c>
      <c r="I47" s="12">
        <f t="shared" ref="I47:L47" si="35">I48+I49+I50+I51+I52+I53+I54+I55+I56+I57+I58</f>
        <v>-1311.8434341399995</v>
      </c>
      <c r="J47" s="12">
        <f t="shared" si="35"/>
        <v>-1288.5126269499999</v>
      </c>
      <c r="K47" s="12">
        <f t="shared" si="35"/>
        <v>-1381.8855497799998</v>
      </c>
      <c r="L47" s="12">
        <f t="shared" si="35"/>
        <v>-1298.5512434899999</v>
      </c>
      <c r="M47" s="12">
        <f>M48+M49+M50+M51+M52+M53+M54+M55+M56+M57+M58</f>
        <v>-2509.0393102900002</v>
      </c>
      <c r="N47" s="12">
        <f t="shared" ref="N47:O47" si="36">N48+N49+N50+N51+N52+N53+N54+N55+N56+N57+N58</f>
        <v>-1310.0723182499999</v>
      </c>
      <c r="O47" s="12">
        <f t="shared" si="36"/>
        <v>-1198.9669920400002</v>
      </c>
      <c r="P47" s="9">
        <v>34</v>
      </c>
    </row>
    <row r="48" spans="1:16" ht="12.95" customHeight="1" x14ac:dyDescent="0.2">
      <c r="A48" s="8">
        <v>35</v>
      </c>
      <c r="B48" s="10" t="s">
        <v>33</v>
      </c>
      <c r="C48" s="11">
        <f t="shared" si="31"/>
        <v>-2254.7520161299999</v>
      </c>
      <c r="D48" s="11">
        <v>-412.78562435000003</v>
      </c>
      <c r="E48" s="11">
        <v>-482.64689050000004</v>
      </c>
      <c r="F48" s="11">
        <v>-609.09889382000006</v>
      </c>
      <c r="G48" s="11">
        <v>-750.22060746</v>
      </c>
      <c r="H48" s="11">
        <f t="shared" si="32"/>
        <v>-3039.3214938900001</v>
      </c>
      <c r="I48" s="11">
        <v>-750.77118952000001</v>
      </c>
      <c r="J48" s="11">
        <v>-752.12892671999998</v>
      </c>
      <c r="K48" s="11">
        <v>-826.88074485000004</v>
      </c>
      <c r="L48" s="11">
        <v>-709.54063280000014</v>
      </c>
      <c r="M48" s="11">
        <f t="shared" ref="M48:M58" si="37">N48+O48</f>
        <v>-1185.5356742600002</v>
      </c>
      <c r="N48" s="11">
        <v>-598.37192842999991</v>
      </c>
      <c r="O48" s="11">
        <v>-587.16374583000015</v>
      </c>
      <c r="P48" s="9">
        <v>35</v>
      </c>
    </row>
    <row r="49" spans="1:16" ht="12.95" customHeight="1" x14ac:dyDescent="0.2">
      <c r="A49" s="8">
        <v>36</v>
      </c>
      <c r="B49" s="10" t="s">
        <v>34</v>
      </c>
      <c r="C49" s="11">
        <f t="shared" si="31"/>
        <v>-688.87055699999996</v>
      </c>
      <c r="D49" s="11">
        <v>-147.89884499999999</v>
      </c>
      <c r="E49" s="11">
        <v>-151.32248099999998</v>
      </c>
      <c r="F49" s="11">
        <v>-160.30334199999999</v>
      </c>
      <c r="G49" s="11">
        <v>-229.345889</v>
      </c>
      <c r="H49" s="11">
        <f t="shared" si="32"/>
        <v>-995.93022100000007</v>
      </c>
      <c r="I49" s="11">
        <v>-273.21977399999997</v>
      </c>
      <c r="J49" s="11">
        <v>-247.15946300000002</v>
      </c>
      <c r="K49" s="11">
        <v>-218.71881300000001</v>
      </c>
      <c r="L49" s="11">
        <v>-256.83217099999996</v>
      </c>
      <c r="M49" s="11">
        <f t="shared" si="37"/>
        <v>-651.28717000000006</v>
      </c>
      <c r="N49" s="11">
        <v>-397.96408600000001</v>
      </c>
      <c r="O49" s="11">
        <v>-253.32308399999999</v>
      </c>
      <c r="P49" s="9">
        <v>36</v>
      </c>
    </row>
    <row r="50" spans="1:16" ht="12.95" customHeight="1" x14ac:dyDescent="0.2">
      <c r="A50" s="8">
        <v>37</v>
      </c>
      <c r="B50" s="10" t="s">
        <v>35</v>
      </c>
      <c r="C50" s="11">
        <f t="shared" si="31"/>
        <v>-67.867630599999998</v>
      </c>
      <c r="D50" s="11">
        <v>-18.228440419999998</v>
      </c>
      <c r="E50" s="11">
        <v>-14.955410410000001</v>
      </c>
      <c r="F50" s="11">
        <v>-17.301067280000002</v>
      </c>
      <c r="G50" s="11">
        <v>-17.382712489999999</v>
      </c>
      <c r="H50" s="11">
        <f t="shared" si="32"/>
        <v>-79.816107420000009</v>
      </c>
      <c r="I50" s="11">
        <v>-18.095764110000001</v>
      </c>
      <c r="J50" s="11">
        <v>-22.77785793</v>
      </c>
      <c r="K50" s="11">
        <v>-19.734233</v>
      </c>
      <c r="L50" s="11">
        <v>-19.208252380000001</v>
      </c>
      <c r="M50" s="11">
        <f t="shared" si="37"/>
        <v>-43.53472592</v>
      </c>
      <c r="N50" s="11">
        <v>-19.845753670000001</v>
      </c>
      <c r="O50" s="11">
        <v>-23.688972249999999</v>
      </c>
      <c r="P50" s="9">
        <v>37</v>
      </c>
    </row>
    <row r="51" spans="1:16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9">
        <v>38</v>
      </c>
    </row>
    <row r="52" spans="1:16" ht="12.95" customHeight="1" x14ac:dyDescent="0.2">
      <c r="A52" s="8">
        <v>39</v>
      </c>
      <c r="B52" s="10" t="s">
        <v>37</v>
      </c>
      <c r="C52" s="11">
        <f t="shared" si="31"/>
        <v>-236.49144913999999</v>
      </c>
      <c r="D52" s="11">
        <v>-53.364528539999995</v>
      </c>
      <c r="E52" s="11">
        <v>-64.740593099999998</v>
      </c>
      <c r="F52" s="11">
        <v>-74.768254619999993</v>
      </c>
      <c r="G52" s="11">
        <v>-43.61807288</v>
      </c>
      <c r="H52" s="11">
        <f t="shared" si="32"/>
        <v>-383.74451305999997</v>
      </c>
      <c r="I52" s="11">
        <v>-65.315922520000001</v>
      </c>
      <c r="J52" s="11">
        <v>-93.504402589999998</v>
      </c>
      <c r="K52" s="11">
        <v>-107.31003416999999</v>
      </c>
      <c r="L52" s="11">
        <v>-117.61415378</v>
      </c>
      <c r="M52" s="11">
        <f t="shared" si="37"/>
        <v>-187.14557972</v>
      </c>
      <c r="N52" s="11">
        <v>-68.365625620000003</v>
      </c>
      <c r="O52" s="11">
        <v>-118.7799541</v>
      </c>
      <c r="P52" s="9">
        <v>39</v>
      </c>
    </row>
    <row r="53" spans="1:16" ht="12.95" customHeight="1" x14ac:dyDescent="0.2">
      <c r="A53" s="8">
        <v>40</v>
      </c>
      <c r="B53" s="10" t="s">
        <v>38</v>
      </c>
      <c r="C53" s="11">
        <f t="shared" si="31"/>
        <v>-127.22019401999999</v>
      </c>
      <c r="D53" s="11">
        <v>-32.126273849999997</v>
      </c>
      <c r="E53" s="11">
        <v>-56.583234040000001</v>
      </c>
      <c r="F53" s="11">
        <v>-21.766810199999995</v>
      </c>
      <c r="G53" s="11">
        <v>-16.743875930000002</v>
      </c>
      <c r="H53" s="11">
        <f t="shared" si="32"/>
        <v>-114.0370617</v>
      </c>
      <c r="I53" s="11">
        <v>-28.218306140000003</v>
      </c>
      <c r="J53" s="11">
        <v>-21.983915099999997</v>
      </c>
      <c r="K53" s="11">
        <v>-41.434389729999999</v>
      </c>
      <c r="L53" s="11">
        <v>-22.400450730000003</v>
      </c>
      <c r="M53" s="11">
        <f t="shared" si="37"/>
        <v>-39.624149689999996</v>
      </c>
      <c r="N53" s="11">
        <v>-20.368221169999998</v>
      </c>
      <c r="O53" s="11">
        <v>-19.255928519999998</v>
      </c>
      <c r="P53" s="9">
        <v>40</v>
      </c>
    </row>
    <row r="54" spans="1:16" ht="12.95" customHeight="1" x14ac:dyDescent="0.2">
      <c r="A54" s="8">
        <v>41</v>
      </c>
      <c r="B54" s="10" t="s">
        <v>39</v>
      </c>
      <c r="C54" s="11">
        <f t="shared" si="31"/>
        <v>-59.82554657</v>
      </c>
      <c r="D54" s="11">
        <v>-15.76486379</v>
      </c>
      <c r="E54" s="11">
        <v>-13.613030180000001</v>
      </c>
      <c r="F54" s="11">
        <v>-14.42712764</v>
      </c>
      <c r="G54" s="11">
        <v>-16.020524959999999</v>
      </c>
      <c r="H54" s="11">
        <f t="shared" si="32"/>
        <v>-73.470059710000001</v>
      </c>
      <c r="I54" s="11">
        <v>-15.876047760000001</v>
      </c>
      <c r="J54" s="11">
        <v>-18.418514179999999</v>
      </c>
      <c r="K54" s="11">
        <v>-19.844818830000001</v>
      </c>
      <c r="L54" s="11">
        <v>-19.330678939999999</v>
      </c>
      <c r="M54" s="11">
        <f t="shared" si="37"/>
        <v>-37.913055310000004</v>
      </c>
      <c r="N54" s="11">
        <v>-18.75780056</v>
      </c>
      <c r="O54" s="11">
        <v>-19.155254750000001</v>
      </c>
      <c r="P54" s="9">
        <v>41</v>
      </c>
    </row>
    <row r="55" spans="1:16" ht="12.95" customHeight="1" x14ac:dyDescent="0.2">
      <c r="A55" s="8">
        <v>42</v>
      </c>
      <c r="B55" s="10" t="s">
        <v>40</v>
      </c>
      <c r="C55" s="11">
        <f t="shared" si="31"/>
        <v>-12.557464420000001</v>
      </c>
      <c r="D55" s="11">
        <v>-16.820083010000001</v>
      </c>
      <c r="E55" s="11">
        <v>-2.4136495499999997</v>
      </c>
      <c r="F55" s="11">
        <v>-2.1681352700000001</v>
      </c>
      <c r="G55" s="11">
        <v>8.84440341</v>
      </c>
      <c r="H55" s="11">
        <f t="shared" si="32"/>
        <v>-24.209675470000001</v>
      </c>
      <c r="I55" s="11">
        <v>-7.8176871300000004</v>
      </c>
      <c r="J55" s="11">
        <v>-3.1276496499999999</v>
      </c>
      <c r="K55" s="11">
        <v>-1.9859043300000001</v>
      </c>
      <c r="L55" s="11">
        <v>-11.278434359999999</v>
      </c>
      <c r="M55" s="11">
        <f t="shared" si="37"/>
        <v>-7.2913939399999999</v>
      </c>
      <c r="N55" s="11">
        <v>-7.9324508900000001</v>
      </c>
      <c r="O55" s="11">
        <v>0.64105695000000007</v>
      </c>
      <c r="P55" s="9">
        <v>42</v>
      </c>
    </row>
    <row r="56" spans="1:16" ht="12.95" customHeight="1" x14ac:dyDescent="0.2">
      <c r="A56" s="8">
        <v>43</v>
      </c>
      <c r="B56" s="10" t="s">
        <v>41</v>
      </c>
      <c r="C56" s="11">
        <f t="shared" si="31"/>
        <v>-462.62390640999996</v>
      </c>
      <c r="D56" s="11">
        <v>-113.7782081</v>
      </c>
      <c r="E56" s="11">
        <v>-107.79058094999999</v>
      </c>
      <c r="F56" s="11">
        <v>-106.89065524</v>
      </c>
      <c r="G56" s="11">
        <v>-134.16446212</v>
      </c>
      <c r="H56" s="11">
        <f t="shared" si="32"/>
        <v>-472.12480815000004</v>
      </c>
      <c r="I56" s="11">
        <v>-129.82204131999998</v>
      </c>
      <c r="J56" s="11">
        <v>-104.00311274000001</v>
      </c>
      <c r="K56" s="11">
        <v>-121.97339999</v>
      </c>
      <c r="L56" s="11">
        <v>-116.32625410000001</v>
      </c>
      <c r="M56" s="11">
        <f t="shared" si="37"/>
        <v>-302.45593056999996</v>
      </c>
      <c r="N56" s="11">
        <v>-149.63984026999998</v>
      </c>
      <c r="O56" s="11">
        <v>-152.81609030000001</v>
      </c>
      <c r="P56" s="9">
        <v>43</v>
      </c>
    </row>
    <row r="57" spans="1:16" ht="12.95" customHeight="1" x14ac:dyDescent="0.2">
      <c r="A57" s="8">
        <v>44</v>
      </c>
      <c r="B57" s="10" t="s">
        <v>42</v>
      </c>
      <c r="C57" s="11">
        <f t="shared" si="31"/>
        <v>-23.259306499999997</v>
      </c>
      <c r="D57" s="11">
        <v>-5.9035106900000001</v>
      </c>
      <c r="E57" s="11">
        <v>-5.4187252899999994</v>
      </c>
      <c r="F57" s="11">
        <v>-5.5487744299999999</v>
      </c>
      <c r="G57" s="11">
        <v>-6.3882960899999999</v>
      </c>
      <c r="H57" s="11">
        <f t="shared" si="32"/>
        <v>-12.08976135</v>
      </c>
      <c r="I57" s="11">
        <v>-3.03485132</v>
      </c>
      <c r="J57" s="11">
        <v>-2.9062923600000001</v>
      </c>
      <c r="K57" s="11">
        <v>-3.0438701400000001</v>
      </c>
      <c r="L57" s="11">
        <v>-3.10474753</v>
      </c>
      <c r="M57" s="11">
        <f t="shared" si="37"/>
        <v>-6.1787894400000001</v>
      </c>
      <c r="N57" s="11">
        <v>-3.1562453800000001</v>
      </c>
      <c r="O57" s="11">
        <v>-3.02254406</v>
      </c>
      <c r="P57" s="9">
        <v>44</v>
      </c>
    </row>
    <row r="58" spans="1:16" ht="12.95" customHeight="1" x14ac:dyDescent="0.2">
      <c r="A58" s="8">
        <v>45</v>
      </c>
      <c r="B58" s="10" t="s">
        <v>43</v>
      </c>
      <c r="C58" s="11">
        <f t="shared" si="31"/>
        <v>-63.692059919999991</v>
      </c>
      <c r="D58" s="11">
        <v>-14.97189433</v>
      </c>
      <c r="E58" s="11">
        <v>-14.637021779999998</v>
      </c>
      <c r="F58" s="11">
        <v>-15.500892509999998</v>
      </c>
      <c r="G58" s="11">
        <v>-18.582251299999999</v>
      </c>
      <c r="H58" s="11">
        <f t="shared" si="32"/>
        <v>-86.049152609999993</v>
      </c>
      <c r="I58" s="11">
        <v>-19.671850319999997</v>
      </c>
      <c r="J58" s="11">
        <v>-22.50249268</v>
      </c>
      <c r="K58" s="11">
        <v>-20.959341739999999</v>
      </c>
      <c r="L58" s="11">
        <v>-22.915467870000001</v>
      </c>
      <c r="M58" s="11">
        <f t="shared" si="37"/>
        <v>-48.072841440000005</v>
      </c>
      <c r="N58" s="11">
        <v>-25.670366260000002</v>
      </c>
      <c r="O58" s="11">
        <v>-22.40247518</v>
      </c>
      <c r="P58" s="9">
        <v>45</v>
      </c>
    </row>
    <row r="59" spans="1:16" ht="15" customHeight="1" x14ac:dyDescent="0.2">
      <c r="A59" s="8">
        <v>46</v>
      </c>
      <c r="B59" s="10" t="s">
        <v>45</v>
      </c>
      <c r="C59" s="12">
        <f>C60+C67</f>
        <v>-3675.9317119500001</v>
      </c>
      <c r="D59" s="12">
        <f t="shared" ref="D59:G59" si="38">D60+D67</f>
        <v>-1000.6326274499999</v>
      </c>
      <c r="E59" s="12">
        <f t="shared" si="38"/>
        <v>-773.77063911000016</v>
      </c>
      <c r="F59" s="12">
        <f t="shared" si="38"/>
        <v>-1196.36253147</v>
      </c>
      <c r="G59" s="12">
        <f t="shared" si="38"/>
        <v>-705.16591391999987</v>
      </c>
      <c r="H59" s="12">
        <f>H60+H67</f>
        <v>-3024.9798785750004</v>
      </c>
      <c r="I59" s="12">
        <f t="shared" ref="I59:L59" si="39">I60+I67</f>
        <v>-881.12538570000004</v>
      </c>
      <c r="J59" s="12">
        <f t="shared" si="39"/>
        <v>-672.56718621999994</v>
      </c>
      <c r="K59" s="12">
        <f t="shared" si="39"/>
        <v>-835.76756198999999</v>
      </c>
      <c r="L59" s="12">
        <f t="shared" si="39"/>
        <v>-635.51974466499996</v>
      </c>
      <c r="M59" s="12">
        <f>M60+M67</f>
        <v>-1760.9924876200002</v>
      </c>
      <c r="N59" s="12">
        <f t="shared" ref="N59:O59" si="40">N60+N67</f>
        <v>-1043.5554121600001</v>
      </c>
      <c r="O59" s="12">
        <f t="shared" si="40"/>
        <v>-717.43707545999996</v>
      </c>
      <c r="P59" s="9">
        <v>46</v>
      </c>
    </row>
    <row r="60" spans="1:16" ht="14.1" customHeight="1" x14ac:dyDescent="0.2">
      <c r="A60" s="8">
        <v>47</v>
      </c>
      <c r="B60" s="10" t="s">
        <v>46</v>
      </c>
      <c r="C60" s="12">
        <f>C61+C62</f>
        <v>1227.9329399799999</v>
      </c>
      <c r="D60" s="12">
        <f t="shared" ref="D60:G60" si="41">D61+D62</f>
        <v>374.97215962000007</v>
      </c>
      <c r="E60" s="12">
        <f t="shared" si="41"/>
        <v>267.30920497</v>
      </c>
      <c r="F60" s="12">
        <f t="shared" si="41"/>
        <v>283.84764666000001</v>
      </c>
      <c r="G60" s="12">
        <f t="shared" si="41"/>
        <v>301.80392873</v>
      </c>
      <c r="H60" s="12">
        <f>H61+H62</f>
        <v>2140.5997826449998</v>
      </c>
      <c r="I60" s="12">
        <f t="shared" ref="I60:L60" si="42">I61+I62</f>
        <v>515.02625485999999</v>
      </c>
      <c r="J60" s="12">
        <f t="shared" si="42"/>
        <v>394.82010422999997</v>
      </c>
      <c r="K60" s="12">
        <f t="shared" si="42"/>
        <v>540.77930761000005</v>
      </c>
      <c r="L60" s="12">
        <f t="shared" si="42"/>
        <v>689.97411594499999</v>
      </c>
      <c r="M60" s="12">
        <f>M61+M62</f>
        <v>1816.8380065299998</v>
      </c>
      <c r="N60" s="12">
        <f t="shared" ref="N60:O60" si="43">N61+N62</f>
        <v>953.33683538999981</v>
      </c>
      <c r="O60" s="12">
        <f t="shared" si="43"/>
        <v>863.50117114</v>
      </c>
      <c r="P60" s="9">
        <v>47</v>
      </c>
    </row>
    <row r="61" spans="1:16" ht="12.95" customHeight="1" x14ac:dyDescent="0.2">
      <c r="A61" s="8">
        <v>48</v>
      </c>
      <c r="B61" s="10" t="s">
        <v>47</v>
      </c>
      <c r="C61" s="11">
        <f t="shared" ref="C61:C68" si="44">D61+E61+F61+G61</f>
        <v>54.975118160000001</v>
      </c>
      <c r="D61" s="11">
        <v>19.421159459999998</v>
      </c>
      <c r="E61" s="11">
        <v>9.7704179700000005</v>
      </c>
      <c r="F61" s="11">
        <v>12.18291213</v>
      </c>
      <c r="G61" s="11">
        <v>13.6006286</v>
      </c>
      <c r="H61" s="11">
        <f t="shared" ref="H61:H68" si="45">I61+J61+K61+L61</f>
        <v>56.857847545000013</v>
      </c>
      <c r="I61" s="11">
        <v>20.885362870000002</v>
      </c>
      <c r="J61" s="11">
        <v>9.7810773300000005</v>
      </c>
      <c r="K61" s="11">
        <v>12.348916280000001</v>
      </c>
      <c r="L61" s="11">
        <v>13.842491065000001</v>
      </c>
      <c r="M61" s="11">
        <f>N61+O61</f>
        <v>31.35790892</v>
      </c>
      <c r="N61" s="11">
        <v>21.817409519999998</v>
      </c>
      <c r="O61" s="11">
        <v>9.5404993999999999</v>
      </c>
      <c r="P61" s="9">
        <v>48</v>
      </c>
    </row>
    <row r="62" spans="1:16" ht="12.95" customHeight="1" x14ac:dyDescent="0.2">
      <c r="A62" s="8">
        <v>49</v>
      </c>
      <c r="B62" s="10" t="s">
        <v>48</v>
      </c>
      <c r="C62" s="11">
        <f>C63+C64+C65</f>
        <v>1172.9578218199999</v>
      </c>
      <c r="D62" s="11">
        <f t="shared" ref="D62:G62" si="46">D63+D64+D65</f>
        <v>355.55100016000006</v>
      </c>
      <c r="E62" s="11">
        <f t="shared" si="46"/>
        <v>257.53878700000001</v>
      </c>
      <c r="F62" s="11">
        <f t="shared" si="46"/>
        <v>271.66473453000003</v>
      </c>
      <c r="G62" s="11">
        <f t="shared" si="46"/>
        <v>288.20330013</v>
      </c>
      <c r="H62" s="11">
        <f>H63+H64+H65</f>
        <v>2083.7419350999999</v>
      </c>
      <c r="I62" s="11">
        <f t="shared" ref="I62:L62" si="47">I63+I64+I65</f>
        <v>494.14089199</v>
      </c>
      <c r="J62" s="11">
        <f t="shared" si="47"/>
        <v>385.03902689999995</v>
      </c>
      <c r="K62" s="11">
        <f t="shared" si="47"/>
        <v>528.43039133000002</v>
      </c>
      <c r="L62" s="11">
        <f t="shared" si="47"/>
        <v>676.13162488</v>
      </c>
      <c r="M62" s="11">
        <f>M63+M64+M65</f>
        <v>1785.4800976099998</v>
      </c>
      <c r="N62" s="11">
        <f t="shared" ref="N62:O62" si="48">N63+N64+N65</f>
        <v>931.51942586999985</v>
      </c>
      <c r="O62" s="11">
        <f t="shared" si="48"/>
        <v>853.96067173999995</v>
      </c>
      <c r="P62" s="9">
        <v>49</v>
      </c>
    </row>
    <row r="63" spans="1:16" ht="12.75" customHeight="1" x14ac:dyDescent="0.2">
      <c r="A63" s="8">
        <v>50</v>
      </c>
      <c r="B63" s="10" t="s">
        <v>49</v>
      </c>
      <c r="C63" s="11">
        <f t="shared" si="44"/>
        <v>87.320541860000006</v>
      </c>
      <c r="D63" s="11">
        <v>68.765682130000002</v>
      </c>
      <c r="E63" s="11">
        <v>0.21396346000000002</v>
      </c>
      <c r="F63" s="11">
        <v>7.1904972900000006</v>
      </c>
      <c r="G63" s="11">
        <v>11.15039898</v>
      </c>
      <c r="H63" s="11">
        <f t="shared" si="45"/>
        <v>154.56330740999999</v>
      </c>
      <c r="I63" s="11">
        <v>153.65298171999999</v>
      </c>
      <c r="J63" s="11">
        <v>0.12124707000000001</v>
      </c>
      <c r="K63" s="11">
        <v>0.13070716999999998</v>
      </c>
      <c r="L63" s="11">
        <v>0.65837144999999997</v>
      </c>
      <c r="M63" s="11">
        <f t="shared" ref="M63:M65" si="49">N63+O63</f>
        <v>149.67729247</v>
      </c>
      <c r="N63" s="11">
        <v>149.10283140999999</v>
      </c>
      <c r="O63" s="11">
        <v>0.57446105999999997</v>
      </c>
      <c r="P63" s="9">
        <v>50</v>
      </c>
    </row>
    <row r="64" spans="1:16" ht="12.75" customHeight="1" x14ac:dyDescent="0.2">
      <c r="A64" s="8">
        <v>51</v>
      </c>
      <c r="B64" s="10" t="s">
        <v>50</v>
      </c>
      <c r="C64" s="11">
        <f t="shared" si="44"/>
        <v>267.39950684999997</v>
      </c>
      <c r="D64" s="11">
        <v>71.536045420000008</v>
      </c>
      <c r="E64" s="11">
        <v>60.560308689999999</v>
      </c>
      <c r="F64" s="11">
        <v>67.202093779999998</v>
      </c>
      <c r="G64" s="11">
        <v>68.101058960000003</v>
      </c>
      <c r="H64" s="11">
        <f t="shared" si="45"/>
        <v>477.95865943000001</v>
      </c>
      <c r="I64" s="11">
        <v>109.10377432000001</v>
      </c>
      <c r="J64" s="11">
        <v>102.44770320999999</v>
      </c>
      <c r="K64" s="11">
        <v>126.14335428999999</v>
      </c>
      <c r="L64" s="11">
        <v>140.26382760999999</v>
      </c>
      <c r="M64" s="11">
        <f t="shared" si="49"/>
        <v>338.49019971000001</v>
      </c>
      <c r="N64" s="11">
        <v>159.88731114000001</v>
      </c>
      <c r="O64" s="11">
        <v>178.60288857</v>
      </c>
      <c r="P64" s="9">
        <v>51</v>
      </c>
    </row>
    <row r="65" spans="1:16" ht="12.75" customHeight="1" x14ac:dyDescent="0.2">
      <c r="A65" s="8">
        <v>52</v>
      </c>
      <c r="B65" s="10" t="s">
        <v>51</v>
      </c>
      <c r="C65" s="11">
        <f t="shared" si="44"/>
        <v>818.23777311000003</v>
      </c>
      <c r="D65" s="11">
        <v>215.24927261000002</v>
      </c>
      <c r="E65" s="11">
        <v>196.76451485000001</v>
      </c>
      <c r="F65" s="11">
        <v>197.27214346000002</v>
      </c>
      <c r="G65" s="11">
        <v>208.95184218999998</v>
      </c>
      <c r="H65" s="11">
        <f t="shared" si="45"/>
        <v>1451.2199682599999</v>
      </c>
      <c r="I65" s="11">
        <v>231.38413595</v>
      </c>
      <c r="J65" s="11">
        <v>282.47007661999999</v>
      </c>
      <c r="K65" s="11">
        <v>402.15632987000004</v>
      </c>
      <c r="L65" s="11">
        <v>535.20942581999998</v>
      </c>
      <c r="M65" s="11">
        <f t="shared" si="49"/>
        <v>1297.3126054299998</v>
      </c>
      <c r="N65" s="11">
        <v>622.52928331999988</v>
      </c>
      <c r="O65" s="11">
        <v>674.78332210999997</v>
      </c>
      <c r="P65" s="9">
        <v>52</v>
      </c>
    </row>
    <row r="66" spans="1:16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9"/>
    </row>
    <row r="67" spans="1:16" ht="14.1" customHeight="1" x14ac:dyDescent="0.2">
      <c r="A67" s="8">
        <v>53</v>
      </c>
      <c r="B67" s="10" t="s">
        <v>52</v>
      </c>
      <c r="C67" s="12">
        <f>C68+C69</f>
        <v>-4903.86465193</v>
      </c>
      <c r="D67" s="12">
        <f t="shared" ref="D67:G67" si="50">D68+D69</f>
        <v>-1375.6047870699999</v>
      </c>
      <c r="E67" s="12">
        <f t="shared" si="50"/>
        <v>-1041.0798440800002</v>
      </c>
      <c r="F67" s="12">
        <f t="shared" si="50"/>
        <v>-1480.21017813</v>
      </c>
      <c r="G67" s="12">
        <f t="shared" si="50"/>
        <v>-1006.9698426499999</v>
      </c>
      <c r="H67" s="12">
        <f>H68+H69</f>
        <v>-5165.5796612200002</v>
      </c>
      <c r="I67" s="12">
        <f t="shared" ref="I67:L67" si="51">I68+I69</f>
        <v>-1396.15164056</v>
      </c>
      <c r="J67" s="12">
        <f t="shared" si="51"/>
        <v>-1067.3872904499999</v>
      </c>
      <c r="K67" s="12">
        <f t="shared" si="51"/>
        <v>-1376.5468696</v>
      </c>
      <c r="L67" s="12">
        <f t="shared" si="51"/>
        <v>-1325.49386061</v>
      </c>
      <c r="M67" s="12">
        <f>M68+M69</f>
        <v>-3577.83049415</v>
      </c>
      <c r="N67" s="12">
        <f t="shared" ref="N67:O67" si="52">N68+N69</f>
        <v>-1996.8922475499999</v>
      </c>
      <c r="O67" s="12">
        <f t="shared" si="52"/>
        <v>-1580.9382466</v>
      </c>
      <c r="P67" s="9">
        <v>53</v>
      </c>
    </row>
    <row r="68" spans="1:16" ht="12.95" customHeight="1" x14ac:dyDescent="0.2">
      <c r="A68" s="8">
        <v>54</v>
      </c>
      <c r="B68" s="10" t="s">
        <v>47</v>
      </c>
      <c r="C68" s="11">
        <f t="shared" si="44"/>
        <v>-2.5527039999999999</v>
      </c>
      <c r="D68" s="11">
        <v>-0.35525000000000001</v>
      </c>
      <c r="E68" s="11">
        <v>-1.0449999999999999</v>
      </c>
      <c r="F68" s="11">
        <v>-0.443554</v>
      </c>
      <c r="G68" s="11">
        <v>-0.70889999999999997</v>
      </c>
      <c r="H68" s="11">
        <f t="shared" si="45"/>
        <v>-2.5135969999999999</v>
      </c>
      <c r="I68" s="11">
        <v>-0.35525000000000001</v>
      </c>
      <c r="J68" s="11">
        <v>-1.0158700000000001</v>
      </c>
      <c r="K68" s="11">
        <v>-0.43357699999999999</v>
      </c>
      <c r="L68" s="11">
        <v>-0.70889999999999997</v>
      </c>
      <c r="M68" s="11">
        <f>N68+O68</f>
        <v>-1.552</v>
      </c>
      <c r="N68" s="11">
        <v>-0.40500000000000003</v>
      </c>
      <c r="O68" s="11">
        <v>-1.147</v>
      </c>
      <c r="P68" s="9">
        <v>54</v>
      </c>
    </row>
    <row r="69" spans="1:16" ht="12.95" customHeight="1" x14ac:dyDescent="0.2">
      <c r="A69" s="8">
        <v>55</v>
      </c>
      <c r="B69" s="10" t="s">
        <v>48</v>
      </c>
      <c r="C69" s="11">
        <f>C70+C71+C72</f>
        <v>-4901.3119479300003</v>
      </c>
      <c r="D69" s="11">
        <f t="shared" ref="D69:G69" si="53">D70+D71+D72</f>
        <v>-1375.2495370699999</v>
      </c>
      <c r="E69" s="11">
        <f t="shared" si="53"/>
        <v>-1040.0348440800001</v>
      </c>
      <c r="F69" s="11">
        <f t="shared" si="53"/>
        <v>-1479.7666241300001</v>
      </c>
      <c r="G69" s="11">
        <f t="shared" si="53"/>
        <v>-1006.2609426499999</v>
      </c>
      <c r="H69" s="11">
        <f>H70+H71+H72</f>
        <v>-5163.06606422</v>
      </c>
      <c r="I69" s="11">
        <f t="shared" ref="I69:L69" si="54">I70+I71+I72</f>
        <v>-1395.79639056</v>
      </c>
      <c r="J69" s="11">
        <f t="shared" si="54"/>
        <v>-1066.37142045</v>
      </c>
      <c r="K69" s="11">
        <f t="shared" si="54"/>
        <v>-1376.1132926</v>
      </c>
      <c r="L69" s="11">
        <f t="shared" si="54"/>
        <v>-1324.7849606099999</v>
      </c>
      <c r="M69" s="11">
        <f>M70+M71+M72</f>
        <v>-3576.2784941499999</v>
      </c>
      <c r="N69" s="11">
        <f t="shared" ref="N69:O69" si="55">N70+N71+N72</f>
        <v>-1996.4872475499999</v>
      </c>
      <c r="O69" s="11">
        <f t="shared" si="55"/>
        <v>-1579.7912466</v>
      </c>
      <c r="P69" s="9">
        <v>55</v>
      </c>
    </row>
    <row r="70" spans="1:16" ht="12.95" customHeight="1" x14ac:dyDescent="0.2">
      <c r="A70" s="8">
        <v>56</v>
      </c>
      <c r="B70" s="10" t="s">
        <v>49</v>
      </c>
      <c r="C70" s="11">
        <f t="shared" ref="C70:C79" si="56">D70+E70+F70+G70</f>
        <v>-2483.9773086099999</v>
      </c>
      <c r="D70" s="11">
        <v>-641.61980589999996</v>
      </c>
      <c r="E70" s="11">
        <v>-578.58555687</v>
      </c>
      <c r="F70" s="11">
        <v>-676.5391642300001</v>
      </c>
      <c r="G70" s="11">
        <v>-587.23278160999996</v>
      </c>
      <c r="H70" s="11">
        <f t="shared" ref="H70:H79" si="57">I70+J70+K70+L70</f>
        <v>-2346.8882592399996</v>
      </c>
      <c r="I70" s="11">
        <v>-637.54433210999991</v>
      </c>
      <c r="J70" s="11">
        <v>-610.94707760999995</v>
      </c>
      <c r="K70" s="11">
        <v>-453.25182920999998</v>
      </c>
      <c r="L70" s="11">
        <v>-645.14502030999995</v>
      </c>
      <c r="M70" s="11">
        <f t="shared" ref="M70:M72" si="58">N70+O70</f>
        <v>-1594.64290867</v>
      </c>
      <c r="N70" s="11">
        <v>-853.22582739999996</v>
      </c>
      <c r="O70" s="11">
        <v>-741.41708126999993</v>
      </c>
      <c r="P70" s="9">
        <v>56</v>
      </c>
    </row>
    <row r="71" spans="1:16" ht="12.95" customHeight="1" x14ac:dyDescent="0.2">
      <c r="A71" s="8">
        <v>57</v>
      </c>
      <c r="B71" s="10" t="s">
        <v>50</v>
      </c>
      <c r="C71" s="11">
        <f t="shared" si="56"/>
        <v>-1382.75503271</v>
      </c>
      <c r="D71" s="11">
        <v>-450.4684939</v>
      </c>
      <c r="E71" s="11">
        <v>-206.56969167</v>
      </c>
      <c r="F71" s="11">
        <v>-548.16664027000002</v>
      </c>
      <c r="G71" s="11">
        <v>-177.55020686999998</v>
      </c>
      <c r="H71" s="11">
        <f t="shared" si="57"/>
        <v>-1408.0405992400001</v>
      </c>
      <c r="I71" s="11">
        <v>-503.18519785000001</v>
      </c>
      <c r="J71" s="11">
        <v>-167.51709717</v>
      </c>
      <c r="K71" s="11">
        <v>-554.64797813999996</v>
      </c>
      <c r="L71" s="11">
        <v>-182.69032608000001</v>
      </c>
      <c r="M71" s="11">
        <f t="shared" si="58"/>
        <v>-739.10074656999996</v>
      </c>
      <c r="N71" s="11">
        <v>-567.93884255</v>
      </c>
      <c r="O71" s="11">
        <v>-171.16190402000001</v>
      </c>
      <c r="P71" s="9">
        <v>57</v>
      </c>
    </row>
    <row r="72" spans="1:16" ht="12.95" customHeight="1" x14ac:dyDescent="0.2">
      <c r="A72" s="8">
        <v>58</v>
      </c>
      <c r="B72" s="10" t="s">
        <v>51</v>
      </c>
      <c r="C72" s="11">
        <f t="shared" si="56"/>
        <v>-1034.5796066099999</v>
      </c>
      <c r="D72" s="11">
        <v>-283.16123727000002</v>
      </c>
      <c r="E72" s="11">
        <v>-254.87959554</v>
      </c>
      <c r="F72" s="11">
        <v>-255.06081963000003</v>
      </c>
      <c r="G72" s="11">
        <v>-241.47795417</v>
      </c>
      <c r="H72" s="11">
        <f t="shared" si="57"/>
        <v>-1408.1372057400001</v>
      </c>
      <c r="I72" s="11">
        <v>-255.06686060000001</v>
      </c>
      <c r="J72" s="11">
        <v>-287.90724567000001</v>
      </c>
      <c r="K72" s="11">
        <v>-368.21348525000002</v>
      </c>
      <c r="L72" s="11">
        <v>-496.94961422</v>
      </c>
      <c r="M72" s="11">
        <f t="shared" si="58"/>
        <v>-1242.53483891</v>
      </c>
      <c r="N72" s="11">
        <v>-575.32257759999993</v>
      </c>
      <c r="O72" s="11">
        <v>-667.21226131000003</v>
      </c>
      <c r="P72" s="9">
        <v>58</v>
      </c>
    </row>
    <row r="73" spans="1:16" ht="15" customHeight="1" x14ac:dyDescent="0.2">
      <c r="A73" s="8">
        <v>59</v>
      </c>
      <c r="B73" s="10" t="s">
        <v>53</v>
      </c>
      <c r="C73" s="12">
        <f>C74+C75</f>
        <v>183.5854735800001</v>
      </c>
      <c r="D73" s="12">
        <f t="shared" ref="D73:G73" si="59">D74+D75</f>
        <v>16.670179680000018</v>
      </c>
      <c r="E73" s="12">
        <f t="shared" si="59"/>
        <v>24.790765329999999</v>
      </c>
      <c r="F73" s="12">
        <f t="shared" si="59"/>
        <v>44.921132870000008</v>
      </c>
      <c r="G73" s="12">
        <f t="shared" si="59"/>
        <v>97.203395700000016</v>
      </c>
      <c r="H73" s="12">
        <f>H74+H75</f>
        <v>-44.499278809999964</v>
      </c>
      <c r="I73" s="12">
        <f t="shared" ref="I73:L73" si="60">I74+I75</f>
        <v>-2.0436518399999954</v>
      </c>
      <c r="J73" s="12">
        <f t="shared" si="60"/>
        <v>-1.4150542500000256</v>
      </c>
      <c r="K73" s="12">
        <f t="shared" si="60"/>
        <v>-19.989588529999963</v>
      </c>
      <c r="L73" s="12">
        <f t="shared" si="60"/>
        <v>-21.050984190000037</v>
      </c>
      <c r="M73" s="12">
        <f>M74+M75</f>
        <v>-21.279328440000029</v>
      </c>
      <c r="N73" s="12">
        <f t="shared" ref="N73:O73" si="61">N74+N75</f>
        <v>0.40150510999995959</v>
      </c>
      <c r="O73" s="12">
        <f t="shared" si="61"/>
        <v>-21.680833549999988</v>
      </c>
      <c r="P73" s="9">
        <v>59</v>
      </c>
    </row>
    <row r="74" spans="1:16" ht="14.1" customHeight="1" x14ac:dyDescent="0.2">
      <c r="A74" s="8">
        <v>60</v>
      </c>
      <c r="B74" s="10" t="s">
        <v>54</v>
      </c>
      <c r="C74" s="11">
        <f t="shared" si="56"/>
        <v>968.23871341000006</v>
      </c>
      <c r="D74" s="11">
        <v>171.12892743</v>
      </c>
      <c r="E74" s="11">
        <v>218.99859104000001</v>
      </c>
      <c r="F74" s="11">
        <v>248.70892956</v>
      </c>
      <c r="G74" s="11">
        <v>329.40226538000002</v>
      </c>
      <c r="H74" s="11">
        <f t="shared" si="57"/>
        <v>882.93231069000001</v>
      </c>
      <c r="I74" s="11">
        <v>187.13041324</v>
      </c>
      <c r="J74" s="11">
        <v>230.55991853</v>
      </c>
      <c r="K74" s="11">
        <v>218.14704077000002</v>
      </c>
      <c r="L74" s="11">
        <v>247.09493814999999</v>
      </c>
      <c r="M74" s="11">
        <f t="shared" ref="M74:M77" si="62">N74+O74</f>
        <v>405.7347777</v>
      </c>
      <c r="N74" s="11">
        <v>190.92653318999999</v>
      </c>
      <c r="O74" s="11">
        <v>214.80824451000001</v>
      </c>
      <c r="P74" s="9">
        <v>60</v>
      </c>
    </row>
    <row r="75" spans="1:16" ht="14.1" customHeight="1" x14ac:dyDescent="0.2">
      <c r="A75" s="8">
        <v>61</v>
      </c>
      <c r="B75" s="10" t="s">
        <v>55</v>
      </c>
      <c r="C75" s="11">
        <f t="shared" si="56"/>
        <v>-784.65323982999996</v>
      </c>
      <c r="D75" s="11">
        <v>-154.45874774999999</v>
      </c>
      <c r="E75" s="11">
        <v>-194.20782571000001</v>
      </c>
      <c r="F75" s="11">
        <v>-203.78779668999999</v>
      </c>
      <c r="G75" s="11">
        <v>-232.19886968</v>
      </c>
      <c r="H75" s="11">
        <f t="shared" si="57"/>
        <v>-927.43158949999997</v>
      </c>
      <c r="I75" s="11">
        <v>-189.17406507999999</v>
      </c>
      <c r="J75" s="11">
        <v>-231.97497278000003</v>
      </c>
      <c r="K75" s="11">
        <v>-238.13662929999998</v>
      </c>
      <c r="L75" s="11">
        <v>-268.14592234000003</v>
      </c>
      <c r="M75" s="11">
        <f t="shared" si="62"/>
        <v>-427.01410614000002</v>
      </c>
      <c r="N75" s="11">
        <v>-190.52502808000003</v>
      </c>
      <c r="O75" s="11">
        <v>-236.48907806</v>
      </c>
      <c r="P75" s="9">
        <v>61</v>
      </c>
    </row>
    <row r="76" spans="1:16" ht="12.95" customHeight="1" x14ac:dyDescent="0.2">
      <c r="A76" s="8">
        <v>62</v>
      </c>
      <c r="B76" s="10" t="s">
        <v>56</v>
      </c>
      <c r="C76" s="11">
        <f t="shared" si="56"/>
        <v>13.645434999999999</v>
      </c>
      <c r="D76" s="11">
        <v>-1.7047250000000003</v>
      </c>
      <c r="E76" s="11">
        <v>-0.86815399999999965</v>
      </c>
      <c r="F76" s="11">
        <v>1.4908330000000003</v>
      </c>
      <c r="G76" s="11">
        <v>14.727480999999999</v>
      </c>
      <c r="H76" s="11">
        <f t="shared" si="57"/>
        <v>19.702109880000002</v>
      </c>
      <c r="I76" s="11">
        <v>0.42528899999999981</v>
      </c>
      <c r="J76" s="11">
        <v>0.67365900000000023</v>
      </c>
      <c r="K76" s="11">
        <v>-0.82213700000000012</v>
      </c>
      <c r="L76" s="11">
        <v>19.425298880000003</v>
      </c>
      <c r="M76" s="11">
        <f t="shared" si="62"/>
        <v>9.2472087399999978</v>
      </c>
      <c r="N76" s="11">
        <v>1.8156039699999997</v>
      </c>
      <c r="O76" s="11">
        <v>7.4316047699999981</v>
      </c>
      <c r="P76" s="9">
        <v>62</v>
      </c>
    </row>
    <row r="77" spans="1:16" ht="12.95" customHeight="1" x14ac:dyDescent="0.2">
      <c r="A77" s="8">
        <v>63</v>
      </c>
      <c r="B77" s="10" t="s">
        <v>57</v>
      </c>
      <c r="C77" s="11">
        <f t="shared" si="56"/>
        <v>169.94003858000002</v>
      </c>
      <c r="D77" s="11">
        <v>18.374904680000014</v>
      </c>
      <c r="E77" s="11">
        <v>25.658919330000003</v>
      </c>
      <c r="F77" s="11">
        <v>43.430299869999999</v>
      </c>
      <c r="G77" s="11">
        <v>82.475914700000004</v>
      </c>
      <c r="H77" s="11">
        <f t="shared" si="57"/>
        <v>-64.201388689999987</v>
      </c>
      <c r="I77" s="11">
        <v>-2.4689408400000001</v>
      </c>
      <c r="J77" s="11">
        <v>-2.0887132500000001</v>
      </c>
      <c r="K77" s="11">
        <v>-19.167451529999965</v>
      </c>
      <c r="L77" s="11">
        <v>-40.476283070000022</v>
      </c>
      <c r="M77" s="11">
        <f t="shared" si="62"/>
        <v>-30.526537179999995</v>
      </c>
      <c r="N77" s="11">
        <v>-1.41409886</v>
      </c>
      <c r="O77" s="11">
        <v>-29.112438319999995</v>
      </c>
      <c r="P77" s="9">
        <v>63</v>
      </c>
    </row>
    <row r="78" spans="1:16" ht="15.95" customHeight="1" x14ac:dyDescent="0.2">
      <c r="A78" s="8">
        <v>64</v>
      </c>
      <c r="B78" s="10" t="s">
        <v>58</v>
      </c>
      <c r="C78" s="12">
        <f>C79+C80</f>
        <v>701.00484135999989</v>
      </c>
      <c r="D78" s="12">
        <f t="shared" ref="D78:G78" si="63">D79+D80</f>
        <v>727.28247037999984</v>
      </c>
      <c r="E78" s="12">
        <f t="shared" si="63"/>
        <v>-383.55752999000032</v>
      </c>
      <c r="F78" s="12">
        <f t="shared" si="63"/>
        <v>828.21015239000019</v>
      </c>
      <c r="G78" s="12">
        <f t="shared" si="63"/>
        <v>-470.93025141999999</v>
      </c>
      <c r="H78" s="12">
        <f>H79+H80</f>
        <v>6608.1998664799976</v>
      </c>
      <c r="I78" s="12">
        <f t="shared" ref="I78:L78" si="64">I79+I80</f>
        <v>1789.2600061499998</v>
      </c>
      <c r="J78" s="12">
        <f t="shared" si="64"/>
        <v>952.05058141999984</v>
      </c>
      <c r="K78" s="12">
        <f t="shared" si="64"/>
        <v>3465.0273739100003</v>
      </c>
      <c r="L78" s="12">
        <f t="shared" si="64"/>
        <v>401.86190499999947</v>
      </c>
      <c r="M78" s="12">
        <f>M79+M80</f>
        <v>2536.1268107100009</v>
      </c>
      <c r="N78" s="12">
        <f t="shared" ref="N78:O78" si="65">N79+N80</f>
        <v>-243.60900731000024</v>
      </c>
      <c r="O78" s="12">
        <f t="shared" si="65"/>
        <v>2779.7358180200008</v>
      </c>
      <c r="P78" s="9">
        <v>64</v>
      </c>
    </row>
    <row r="79" spans="1:16" ht="15" customHeight="1" x14ac:dyDescent="0.2">
      <c r="A79" s="8">
        <v>65</v>
      </c>
      <c r="B79" s="10" t="s">
        <v>59</v>
      </c>
      <c r="C79" s="12">
        <f t="shared" si="56"/>
        <v>4.3138000000000005</v>
      </c>
      <c r="D79" s="12">
        <v>1.0759000000000001</v>
      </c>
      <c r="E79" s="12">
        <v>1.081</v>
      </c>
      <c r="F79" s="12">
        <v>1.0784500000000001</v>
      </c>
      <c r="G79" s="12">
        <v>1.0784499999999999</v>
      </c>
      <c r="H79" s="12">
        <f t="shared" si="57"/>
        <v>8.8641604100000002</v>
      </c>
      <c r="I79" s="12">
        <v>2.0503285</v>
      </c>
      <c r="J79" s="12">
        <v>2.4658000000000002</v>
      </c>
      <c r="K79" s="12">
        <v>2.33345</v>
      </c>
      <c r="L79" s="12">
        <v>2.01458191</v>
      </c>
      <c r="M79" s="12">
        <f>N79+O79</f>
        <v>4.7311560999999998</v>
      </c>
      <c r="N79" s="12">
        <v>2.2160400999999998</v>
      </c>
      <c r="O79" s="12">
        <v>2.5151159999999999</v>
      </c>
      <c r="P79" s="9">
        <v>65</v>
      </c>
    </row>
    <row r="80" spans="1:16" ht="15" customHeight="1" x14ac:dyDescent="0.2">
      <c r="A80" s="8">
        <v>66</v>
      </c>
      <c r="B80" s="10" t="s">
        <v>60</v>
      </c>
      <c r="C80" s="12">
        <f>C81+C90+C93+C104</f>
        <v>696.69104135999987</v>
      </c>
      <c r="D80" s="12">
        <f t="shared" ref="D80:G80" si="66">D81+D90+D93+D104</f>
        <v>726.20657037999979</v>
      </c>
      <c r="E80" s="12">
        <f t="shared" si="66"/>
        <v>-384.63852999000034</v>
      </c>
      <c r="F80" s="12">
        <f t="shared" si="66"/>
        <v>827.13170239000021</v>
      </c>
      <c r="G80" s="12">
        <f t="shared" si="66"/>
        <v>-472.00870141999997</v>
      </c>
      <c r="H80" s="12">
        <f>H81+H90+H93+H104</f>
        <v>6599.3357060699973</v>
      </c>
      <c r="I80" s="12">
        <f t="shared" ref="I80:L80" si="67">I81+I90+I93+I104</f>
        <v>1787.2096776499998</v>
      </c>
      <c r="J80" s="12">
        <f t="shared" si="67"/>
        <v>949.5847814199999</v>
      </c>
      <c r="K80" s="12">
        <f t="shared" si="67"/>
        <v>3462.6939239100002</v>
      </c>
      <c r="L80" s="12">
        <f t="shared" si="67"/>
        <v>399.84732308999946</v>
      </c>
      <c r="M80" s="12">
        <f>M81+M90+M93+M104</f>
        <v>2531.3956546100007</v>
      </c>
      <c r="N80" s="12">
        <f t="shared" ref="N80:O80" si="68">N81+N90+N93+N104</f>
        <v>-245.82504741000022</v>
      </c>
      <c r="O80" s="12">
        <f t="shared" si="68"/>
        <v>2777.2207020200008</v>
      </c>
      <c r="P80" s="9">
        <v>66</v>
      </c>
    </row>
    <row r="81" spans="1:16" ht="14.1" customHeight="1" x14ac:dyDescent="0.2">
      <c r="A81" s="8">
        <v>67</v>
      </c>
      <c r="B81" s="10" t="s">
        <v>61</v>
      </c>
      <c r="C81" s="14">
        <f>C82+C86</f>
        <v>1361.4033628600002</v>
      </c>
      <c r="D81" s="14">
        <f t="shared" ref="D81:G81" si="69">D82+D86</f>
        <v>-8.6446749900000555</v>
      </c>
      <c r="E81" s="14">
        <f t="shared" si="69"/>
        <v>315.16826365999998</v>
      </c>
      <c r="F81" s="14">
        <f t="shared" si="69"/>
        <v>781.84206104999998</v>
      </c>
      <c r="G81" s="14">
        <f t="shared" si="69"/>
        <v>273.03771313999999</v>
      </c>
      <c r="H81" s="14">
        <f>H82+H86</f>
        <v>2871.7855454</v>
      </c>
      <c r="I81" s="14">
        <f t="shared" ref="I81:L81" si="70">I82+I86</f>
        <v>762.03872535000005</v>
      </c>
      <c r="J81" s="14">
        <f t="shared" si="70"/>
        <v>887.5155983300001</v>
      </c>
      <c r="K81" s="14">
        <f t="shared" si="70"/>
        <v>587.83682374</v>
      </c>
      <c r="L81" s="14">
        <f t="shared" si="70"/>
        <v>634.39439797999989</v>
      </c>
      <c r="M81" s="14">
        <f>M82+M86</f>
        <v>2717.8609995100001</v>
      </c>
      <c r="N81" s="14">
        <f t="shared" ref="N81:O81" si="71">N82+N86</f>
        <v>906.4910638099999</v>
      </c>
      <c r="O81" s="14">
        <f t="shared" si="71"/>
        <v>1811.3699357</v>
      </c>
      <c r="P81" s="9">
        <v>67</v>
      </c>
    </row>
    <row r="82" spans="1:16" ht="12.95" customHeight="1" x14ac:dyDescent="0.2">
      <c r="A82" s="8">
        <v>68</v>
      </c>
      <c r="B82" s="10" t="s">
        <v>62</v>
      </c>
      <c r="C82" s="11">
        <f>C83+C84+C85</f>
        <v>-284.88300123000005</v>
      </c>
      <c r="D82" s="11">
        <f t="shared" ref="D82:G82" si="72">D83+D84+D85</f>
        <v>-125.65466584000001</v>
      </c>
      <c r="E82" s="11">
        <f t="shared" si="72"/>
        <v>-115.11720009000001</v>
      </c>
      <c r="F82" s="11">
        <f t="shared" si="72"/>
        <v>-41.410170629999996</v>
      </c>
      <c r="G82" s="11">
        <f t="shared" si="72"/>
        <v>-2.7009646699999994</v>
      </c>
      <c r="H82" s="11">
        <f>H83+H84+H85</f>
        <v>-34.401213330000019</v>
      </c>
      <c r="I82" s="11">
        <f t="shared" ref="I82:L82" si="73">I83+I84+I85</f>
        <v>72.492640699999995</v>
      </c>
      <c r="J82" s="11">
        <f t="shared" si="73"/>
        <v>16.435243229999998</v>
      </c>
      <c r="K82" s="11">
        <f t="shared" si="73"/>
        <v>-124.13686032000001</v>
      </c>
      <c r="L82" s="11">
        <f t="shared" si="73"/>
        <v>0.80776305999999964</v>
      </c>
      <c r="M82" s="11">
        <f>M83+M84+M85</f>
        <v>21.999710350000001</v>
      </c>
      <c r="N82" s="11">
        <f t="shared" ref="N82:O82" si="74">N83+N84+N85</f>
        <v>78.367307909999994</v>
      </c>
      <c r="O82" s="11">
        <f t="shared" si="74"/>
        <v>-56.367597559999993</v>
      </c>
      <c r="P82" s="9">
        <v>68</v>
      </c>
    </row>
    <row r="83" spans="1:16" ht="12.95" customHeight="1" x14ac:dyDescent="0.2">
      <c r="A83" s="8">
        <v>69</v>
      </c>
      <c r="B83" s="10" t="s">
        <v>63</v>
      </c>
      <c r="C83" s="11">
        <f t="shared" ref="C83:C92" si="75">D83+E83+F83+G83</f>
        <v>-284.88300123000005</v>
      </c>
      <c r="D83" s="11">
        <v>-125.65466584000001</v>
      </c>
      <c r="E83" s="11">
        <v>-115.11720009000001</v>
      </c>
      <c r="F83" s="11">
        <v>-41.410170629999996</v>
      </c>
      <c r="G83" s="11">
        <v>-2.7009646699999994</v>
      </c>
      <c r="H83" s="11">
        <f t="shared" ref="H83:H92" si="76">I83+J83+K83+L83</f>
        <v>-34.401213330000019</v>
      </c>
      <c r="I83" s="11">
        <v>72.492640699999995</v>
      </c>
      <c r="J83" s="11">
        <v>16.435243229999998</v>
      </c>
      <c r="K83" s="11">
        <v>-124.13686032000001</v>
      </c>
      <c r="L83" s="11">
        <v>0.80776305999999964</v>
      </c>
      <c r="M83" s="11">
        <f t="shared" ref="M83:M85" si="77">N83+O83</f>
        <v>21.999710350000001</v>
      </c>
      <c r="N83" s="11">
        <v>78.367307909999994</v>
      </c>
      <c r="O83" s="11">
        <v>-56.367597559999993</v>
      </c>
      <c r="P83" s="9">
        <v>69</v>
      </c>
    </row>
    <row r="84" spans="1:16" ht="12.95" customHeight="1" x14ac:dyDescent="0.2">
      <c r="A84" s="8">
        <v>70</v>
      </c>
      <c r="B84" s="10" t="s">
        <v>64</v>
      </c>
      <c r="C84" s="11">
        <f t="shared" si="75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6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7"/>
        <v>0</v>
      </c>
      <c r="N84" s="11">
        <v>0</v>
      </c>
      <c r="O84" s="11">
        <v>0</v>
      </c>
      <c r="P84" s="9">
        <v>70</v>
      </c>
    </row>
    <row r="85" spans="1:16" ht="12.95" customHeight="1" x14ac:dyDescent="0.2">
      <c r="A85" s="8">
        <v>71</v>
      </c>
      <c r="B85" s="10" t="s">
        <v>65</v>
      </c>
      <c r="C85" s="11">
        <f t="shared" si="75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6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7"/>
        <v>0</v>
      </c>
      <c r="N85" s="11">
        <v>0</v>
      </c>
      <c r="O85" s="11">
        <v>0</v>
      </c>
      <c r="P85" s="9">
        <v>71</v>
      </c>
    </row>
    <row r="86" spans="1:16" ht="12.95" customHeight="1" x14ac:dyDescent="0.2">
      <c r="A86" s="8">
        <v>72</v>
      </c>
      <c r="B86" s="13" t="s">
        <v>66</v>
      </c>
      <c r="C86" s="11">
        <f>C87+C88+C89</f>
        <v>1646.2863640900002</v>
      </c>
      <c r="D86" s="11">
        <f t="shared" ref="D86:G86" si="78">D87+D88+D89</f>
        <v>117.00999084999995</v>
      </c>
      <c r="E86" s="11">
        <f t="shared" si="78"/>
        <v>430.28546374999996</v>
      </c>
      <c r="F86" s="11">
        <f t="shared" si="78"/>
        <v>823.25223168000002</v>
      </c>
      <c r="G86" s="11">
        <f t="shared" si="78"/>
        <v>275.73867781000001</v>
      </c>
      <c r="H86" s="11">
        <f>H87+H88+H89</f>
        <v>2906.1867587299998</v>
      </c>
      <c r="I86" s="11">
        <f t="shared" ref="I86:L86" si="79">I87+I88+I89</f>
        <v>689.54608465000001</v>
      </c>
      <c r="J86" s="11">
        <f t="shared" si="79"/>
        <v>871.08035510000013</v>
      </c>
      <c r="K86" s="11">
        <f t="shared" si="79"/>
        <v>711.97368405999998</v>
      </c>
      <c r="L86" s="11">
        <f t="shared" si="79"/>
        <v>633.58663491999994</v>
      </c>
      <c r="M86" s="11">
        <f>M87+M88+M89</f>
        <v>2695.8612891600001</v>
      </c>
      <c r="N86" s="11">
        <f t="shared" ref="N86:O86" si="80">N87+N88+N89</f>
        <v>828.12375589999988</v>
      </c>
      <c r="O86" s="11">
        <f t="shared" si="80"/>
        <v>1867.73753326</v>
      </c>
      <c r="P86" s="9">
        <v>72</v>
      </c>
    </row>
    <row r="87" spans="1:16" ht="12.95" customHeight="1" x14ac:dyDescent="0.2">
      <c r="A87" s="8">
        <v>73</v>
      </c>
      <c r="B87" s="10" t="s">
        <v>67</v>
      </c>
      <c r="C87" s="11">
        <f t="shared" si="75"/>
        <v>119.17360947</v>
      </c>
      <c r="D87" s="11">
        <v>-49.509916259999997</v>
      </c>
      <c r="E87" s="11">
        <v>142.24566288</v>
      </c>
      <c r="F87" s="11">
        <v>67.192332919999998</v>
      </c>
      <c r="G87" s="11">
        <v>-40.754470069999996</v>
      </c>
      <c r="H87" s="11">
        <f t="shared" si="76"/>
        <v>87.002137969999993</v>
      </c>
      <c r="I87" s="11">
        <v>-41.319411000000002</v>
      </c>
      <c r="J87" s="11">
        <v>-5.3010943700000013</v>
      </c>
      <c r="K87" s="11">
        <v>-36.541185409999997</v>
      </c>
      <c r="L87" s="11">
        <v>170.16382874999999</v>
      </c>
      <c r="M87" s="11">
        <f t="shared" ref="M87:M89" si="81">N87+O87</f>
        <v>-1.7395859300000014</v>
      </c>
      <c r="N87" s="11">
        <v>-8.4147472400000005</v>
      </c>
      <c r="O87" s="11">
        <v>6.6751613099999991</v>
      </c>
      <c r="P87" s="9">
        <v>73</v>
      </c>
    </row>
    <row r="88" spans="1:16" ht="12.95" customHeight="1" x14ac:dyDescent="0.2">
      <c r="A88" s="8">
        <v>74</v>
      </c>
      <c r="B88" s="10" t="s">
        <v>68</v>
      </c>
      <c r="C88" s="11">
        <f t="shared" si="75"/>
        <v>1608.3264925800001</v>
      </c>
      <c r="D88" s="11">
        <v>408.25682387999996</v>
      </c>
      <c r="E88" s="11">
        <v>415.51588727000001</v>
      </c>
      <c r="F88" s="11">
        <v>574.28318891000004</v>
      </c>
      <c r="G88" s="11">
        <v>210.27059251999998</v>
      </c>
      <c r="H88" s="11">
        <f t="shared" si="76"/>
        <v>1636.9719934699997</v>
      </c>
      <c r="I88" s="11">
        <v>424.30630224999993</v>
      </c>
      <c r="J88" s="11">
        <v>524.62357257999997</v>
      </c>
      <c r="K88" s="11">
        <v>397.95706052999998</v>
      </c>
      <c r="L88" s="11">
        <v>290.08505810999998</v>
      </c>
      <c r="M88" s="11">
        <f t="shared" si="81"/>
        <v>2188.9221939899999</v>
      </c>
      <c r="N88" s="11">
        <v>657.39933728999995</v>
      </c>
      <c r="O88" s="11">
        <v>1531.5228566999999</v>
      </c>
      <c r="P88" s="9">
        <v>74</v>
      </c>
    </row>
    <row r="89" spans="1:16" ht="12.95" customHeight="1" x14ac:dyDescent="0.2">
      <c r="A89" s="8">
        <v>75</v>
      </c>
      <c r="B89" s="10" t="s">
        <v>69</v>
      </c>
      <c r="C89" s="11">
        <f t="shared" si="75"/>
        <v>-81.213737959999975</v>
      </c>
      <c r="D89" s="11">
        <v>-241.73691676999999</v>
      </c>
      <c r="E89" s="11">
        <v>-127.47608639999999</v>
      </c>
      <c r="F89" s="11">
        <v>181.77670985</v>
      </c>
      <c r="G89" s="11">
        <v>106.22255536</v>
      </c>
      <c r="H89" s="11">
        <f t="shared" si="76"/>
        <v>1182.2126272900002</v>
      </c>
      <c r="I89" s="11">
        <v>306.55919340000003</v>
      </c>
      <c r="J89" s="11">
        <v>351.75787689000009</v>
      </c>
      <c r="K89" s="11">
        <v>350.55780893999997</v>
      </c>
      <c r="L89" s="11">
        <v>173.33774806</v>
      </c>
      <c r="M89" s="11">
        <f t="shared" si="81"/>
        <v>508.67868110000001</v>
      </c>
      <c r="N89" s="11">
        <v>179.13916584999998</v>
      </c>
      <c r="O89" s="11">
        <v>329.53951525000002</v>
      </c>
      <c r="P89" s="9">
        <v>75</v>
      </c>
    </row>
    <row r="90" spans="1:16" ht="14.1" customHeight="1" x14ac:dyDescent="0.2">
      <c r="A90" s="8">
        <v>76</v>
      </c>
      <c r="B90" s="10" t="s">
        <v>70</v>
      </c>
      <c r="C90" s="14">
        <f>C91+C92</f>
        <v>-3705.74959115</v>
      </c>
      <c r="D90" s="14">
        <f t="shared" ref="D90:G90" si="82">D91+D92</f>
        <v>600.91694389999998</v>
      </c>
      <c r="E90" s="14">
        <f t="shared" si="82"/>
        <v>-1483.9353645800004</v>
      </c>
      <c r="F90" s="14">
        <f t="shared" si="82"/>
        <v>-1931.0374787000001</v>
      </c>
      <c r="G90" s="14">
        <f t="shared" si="82"/>
        <v>-891.6936917700001</v>
      </c>
      <c r="H90" s="14">
        <f>H91+H92</f>
        <v>3154.6910764099994</v>
      </c>
      <c r="I90" s="14">
        <f t="shared" ref="I90:L90" si="83">I91+I92</f>
        <v>1824.3778511299997</v>
      </c>
      <c r="J90" s="14">
        <f t="shared" si="83"/>
        <v>-319.7200555099999</v>
      </c>
      <c r="K90" s="14">
        <f t="shared" si="83"/>
        <v>63.020264390000008</v>
      </c>
      <c r="L90" s="14">
        <f t="shared" si="83"/>
        <v>1587.0130164000002</v>
      </c>
      <c r="M90" s="14">
        <f>M91+M92</f>
        <v>-2202.6335561000001</v>
      </c>
      <c r="N90" s="14">
        <f t="shared" ref="N90:O90" si="84">N91+N92</f>
        <v>-69.847199010000395</v>
      </c>
      <c r="O90" s="14">
        <f t="shared" si="84"/>
        <v>-2132.7863570899995</v>
      </c>
      <c r="P90" s="9">
        <v>76</v>
      </c>
    </row>
    <row r="91" spans="1:16" ht="12.95" customHeight="1" x14ac:dyDescent="0.2">
      <c r="A91" s="8">
        <v>77</v>
      </c>
      <c r="B91" s="10" t="s">
        <v>71</v>
      </c>
      <c r="C91" s="11">
        <f t="shared" si="75"/>
        <v>-6065.0603289700002</v>
      </c>
      <c r="D91" s="11">
        <v>-1260.5723560500001</v>
      </c>
      <c r="E91" s="11">
        <v>-1697.6142672000003</v>
      </c>
      <c r="F91" s="11">
        <v>-2227.6822264299999</v>
      </c>
      <c r="G91" s="11">
        <v>-879.19147929000007</v>
      </c>
      <c r="H91" s="11">
        <f t="shared" si="76"/>
        <v>-271.54570151999974</v>
      </c>
      <c r="I91" s="11">
        <v>-847.69844050999973</v>
      </c>
      <c r="J91" s="11">
        <v>-613.24039433999997</v>
      </c>
      <c r="K91" s="11">
        <v>170.21197674999996</v>
      </c>
      <c r="L91" s="11">
        <v>1019.1811565800001</v>
      </c>
      <c r="M91" s="11">
        <f t="shared" ref="M91:M92" si="85">N91+O91</f>
        <v>-3858.9321149799998</v>
      </c>
      <c r="N91" s="11">
        <v>-1900.5832038700003</v>
      </c>
      <c r="O91" s="11">
        <v>-1958.3489111099996</v>
      </c>
      <c r="P91" s="9">
        <v>77</v>
      </c>
    </row>
    <row r="92" spans="1:16" ht="12.95" customHeight="1" x14ac:dyDescent="0.2">
      <c r="A92" s="8">
        <v>78</v>
      </c>
      <c r="B92" s="10" t="s">
        <v>72</v>
      </c>
      <c r="C92" s="11">
        <f t="shared" si="75"/>
        <v>2359.3107378200002</v>
      </c>
      <c r="D92" s="11">
        <v>1861.48929995</v>
      </c>
      <c r="E92" s="11">
        <v>213.67890262</v>
      </c>
      <c r="F92" s="11">
        <v>296.64474772999995</v>
      </c>
      <c r="G92" s="11">
        <v>-12.502212480000004</v>
      </c>
      <c r="H92" s="11">
        <f t="shared" si="76"/>
        <v>3426.2367779299993</v>
      </c>
      <c r="I92" s="11">
        <v>2672.0762916399995</v>
      </c>
      <c r="J92" s="11">
        <v>293.52033883000007</v>
      </c>
      <c r="K92" s="11">
        <v>-107.19171235999995</v>
      </c>
      <c r="L92" s="11">
        <v>567.83185981999998</v>
      </c>
      <c r="M92" s="11">
        <f t="shared" si="85"/>
        <v>1656.2985588799997</v>
      </c>
      <c r="N92" s="11">
        <v>1830.7360048599999</v>
      </c>
      <c r="O92" s="11">
        <v>-174.43744598000001</v>
      </c>
      <c r="P92" s="9">
        <v>78</v>
      </c>
    </row>
    <row r="93" spans="1:16" ht="14.1" customHeight="1" x14ac:dyDescent="0.2">
      <c r="A93" s="8">
        <v>79</v>
      </c>
      <c r="B93" s="10" t="s">
        <v>73</v>
      </c>
      <c r="C93" s="14">
        <f>C94+C99</f>
        <v>1953.9057175799999</v>
      </c>
      <c r="D93" s="14">
        <f t="shared" ref="D93:G93" si="86">D94+D99</f>
        <v>-659.71898372999999</v>
      </c>
      <c r="E93" s="14">
        <f t="shared" si="86"/>
        <v>739.17101466999998</v>
      </c>
      <c r="F93" s="14">
        <f t="shared" si="86"/>
        <v>1297.3062546700003</v>
      </c>
      <c r="G93" s="14">
        <f t="shared" si="86"/>
        <v>577.14743197000018</v>
      </c>
      <c r="H93" s="14">
        <f>H94+H99</f>
        <v>-1346.7470673200014</v>
      </c>
      <c r="I93" s="14">
        <f t="shared" ref="I93:L93" si="87">I94+I99</f>
        <v>5.3556075299999293</v>
      </c>
      <c r="J93" s="14">
        <f t="shared" si="87"/>
        <v>-399.1796837400002</v>
      </c>
      <c r="K93" s="14">
        <f t="shared" si="87"/>
        <v>423.94111466000015</v>
      </c>
      <c r="L93" s="14">
        <f t="shared" si="87"/>
        <v>-1376.8641057700004</v>
      </c>
      <c r="M93" s="14">
        <f>M94+M99</f>
        <v>1140.631215670001</v>
      </c>
      <c r="N93" s="14">
        <f t="shared" ref="N93:O93" si="88">N94+N99</f>
        <v>-1084.1006312199997</v>
      </c>
      <c r="O93" s="14">
        <f t="shared" si="88"/>
        <v>2224.7318468900003</v>
      </c>
      <c r="P93" s="9">
        <v>79</v>
      </c>
    </row>
    <row r="94" spans="1:16" ht="12.95" customHeight="1" x14ac:dyDescent="0.2">
      <c r="A94" s="8">
        <v>80</v>
      </c>
      <c r="B94" s="10" t="s">
        <v>74</v>
      </c>
      <c r="C94" s="11">
        <f>C95+C96+C97+C98</f>
        <v>-2596.5091191399997</v>
      </c>
      <c r="D94" s="11">
        <f t="shared" ref="D94:G94" si="89">D95+D96+D97+D98</f>
        <v>108.45236237999995</v>
      </c>
      <c r="E94" s="11">
        <f t="shared" si="89"/>
        <v>950.53704041999993</v>
      </c>
      <c r="F94" s="11">
        <f t="shared" si="89"/>
        <v>-2647.5490889399998</v>
      </c>
      <c r="G94" s="11">
        <f t="shared" si="89"/>
        <v>-1007.9494330000001</v>
      </c>
      <c r="H94" s="11">
        <f>H95+H96+H97+H98</f>
        <v>-7087.3033143500006</v>
      </c>
      <c r="I94" s="11">
        <f t="shared" ref="I94:L94" si="90">I95+I96+I97+I98</f>
        <v>-816.21004725</v>
      </c>
      <c r="J94" s="11">
        <f t="shared" si="90"/>
        <v>-2475.9397631499996</v>
      </c>
      <c r="K94" s="11">
        <f t="shared" si="90"/>
        <v>-854.67339085999981</v>
      </c>
      <c r="L94" s="11">
        <f t="shared" si="90"/>
        <v>-2940.4801130900005</v>
      </c>
      <c r="M94" s="11">
        <f>M95+M96+M97+M98</f>
        <v>-1168.0423772999998</v>
      </c>
      <c r="N94" s="11">
        <f t="shared" ref="N94:O94" si="91">N95+N96+N97+N98</f>
        <v>-1843.6581231099997</v>
      </c>
      <c r="O94" s="11">
        <f t="shared" si="91"/>
        <v>675.61574581000002</v>
      </c>
      <c r="P94" s="9">
        <v>80</v>
      </c>
    </row>
    <row r="95" spans="1:16" ht="12.95" customHeight="1" x14ac:dyDescent="0.2">
      <c r="A95" s="8">
        <v>81</v>
      </c>
      <c r="B95" s="10" t="s">
        <v>75</v>
      </c>
      <c r="C95" s="11">
        <f t="shared" ref="C95:C104" si="92">D95+E95+F95+G95</f>
        <v>-234.5568203</v>
      </c>
      <c r="D95" s="11">
        <v>6.7239993600000023</v>
      </c>
      <c r="E95" s="11">
        <v>-88.382120810000004</v>
      </c>
      <c r="F95" s="11">
        <v>-132.94808376999998</v>
      </c>
      <c r="G95" s="11">
        <v>-19.950615079999999</v>
      </c>
      <c r="H95" s="11">
        <f t="shared" ref="H95:H104" si="93">I95+J95+K95+L95</f>
        <v>75.430235170000003</v>
      </c>
      <c r="I95" s="11">
        <v>126.60298531000001</v>
      </c>
      <c r="J95" s="11">
        <v>-15.20287811</v>
      </c>
      <c r="K95" s="11">
        <v>-31.160956410000001</v>
      </c>
      <c r="L95" s="11">
        <v>-4.8089156200000014</v>
      </c>
      <c r="M95" s="11">
        <f t="shared" ref="M95:M98" si="94">N95+O95</f>
        <v>-128.82732443</v>
      </c>
      <c r="N95" s="11">
        <v>-42.912768539999995</v>
      </c>
      <c r="O95" s="11">
        <v>-85.914555890000003</v>
      </c>
      <c r="P95" s="9">
        <v>81</v>
      </c>
    </row>
    <row r="96" spans="1:16" ht="12.95" customHeight="1" x14ac:dyDescent="0.2">
      <c r="A96" s="8">
        <v>82</v>
      </c>
      <c r="B96" s="10" t="s">
        <v>76</v>
      </c>
      <c r="C96" s="11">
        <f t="shared" si="92"/>
        <v>-1814.6270635899998</v>
      </c>
      <c r="D96" s="11">
        <v>316.90327511999999</v>
      </c>
      <c r="E96" s="11">
        <v>491.62993926999997</v>
      </c>
      <c r="F96" s="11">
        <v>-1041.8234940799998</v>
      </c>
      <c r="G96" s="11">
        <v>-1581.3367839</v>
      </c>
      <c r="H96" s="11">
        <f t="shared" si="93"/>
        <v>-5569.8607393399998</v>
      </c>
      <c r="I96" s="11">
        <v>-1917.4854031699997</v>
      </c>
      <c r="J96" s="11">
        <v>-2178.76679281</v>
      </c>
      <c r="K96" s="11">
        <v>-1554.2811798299999</v>
      </c>
      <c r="L96" s="11">
        <v>80.672636469999986</v>
      </c>
      <c r="M96" s="11">
        <f t="shared" si="94"/>
        <v>-771.48069195999983</v>
      </c>
      <c r="N96" s="11">
        <v>-1315.9132648499999</v>
      </c>
      <c r="O96" s="11">
        <v>544.43257289000007</v>
      </c>
      <c r="P96" s="9">
        <v>82</v>
      </c>
    </row>
    <row r="97" spans="1:16" ht="12.95" customHeight="1" x14ac:dyDescent="0.2">
      <c r="A97" s="8">
        <v>83</v>
      </c>
      <c r="B97" s="10" t="s">
        <v>77</v>
      </c>
      <c r="C97" s="11">
        <f t="shared" si="92"/>
        <v>-470.64709959999993</v>
      </c>
      <c r="D97" s="11">
        <v>-160.52254463000003</v>
      </c>
      <c r="E97" s="11">
        <v>577.69068577999997</v>
      </c>
      <c r="F97" s="11">
        <v>-968.50009123999996</v>
      </c>
      <c r="G97" s="11">
        <v>80.684850490000002</v>
      </c>
      <c r="H97" s="11">
        <f t="shared" si="93"/>
        <v>-1673.3076166100004</v>
      </c>
      <c r="I97" s="11">
        <v>1101.9615126499998</v>
      </c>
      <c r="J97" s="11">
        <v>-410.45609016999992</v>
      </c>
      <c r="K97" s="11">
        <v>564.79903915</v>
      </c>
      <c r="L97" s="11">
        <v>-2929.6120782400003</v>
      </c>
      <c r="M97" s="11">
        <f t="shared" si="94"/>
        <v>11.738918780000063</v>
      </c>
      <c r="N97" s="11">
        <v>-341.07884883999986</v>
      </c>
      <c r="O97" s="11">
        <v>352.81776761999993</v>
      </c>
      <c r="P97" s="9">
        <v>83</v>
      </c>
    </row>
    <row r="98" spans="1:16" ht="12.95" customHeight="1" x14ac:dyDescent="0.2">
      <c r="A98" s="8">
        <v>84</v>
      </c>
      <c r="B98" s="10" t="s">
        <v>78</v>
      </c>
      <c r="C98" s="11">
        <f t="shared" si="92"/>
        <v>-76.678135649999945</v>
      </c>
      <c r="D98" s="11">
        <v>-54.652367470000009</v>
      </c>
      <c r="E98" s="11">
        <v>-30.401463820000004</v>
      </c>
      <c r="F98" s="11">
        <v>-504.27741985</v>
      </c>
      <c r="G98" s="11">
        <v>512.65311549</v>
      </c>
      <c r="H98" s="11">
        <f t="shared" si="93"/>
        <v>80.434806430000023</v>
      </c>
      <c r="I98" s="11">
        <v>-127.28914204</v>
      </c>
      <c r="J98" s="11">
        <v>128.48599794</v>
      </c>
      <c r="K98" s="11">
        <v>165.96970623000001</v>
      </c>
      <c r="L98" s="11">
        <v>-86.731755699999994</v>
      </c>
      <c r="M98" s="11">
        <f t="shared" si="94"/>
        <v>-279.47327969000003</v>
      </c>
      <c r="N98" s="11">
        <v>-143.75324088000005</v>
      </c>
      <c r="O98" s="11">
        <v>-135.72003881000001</v>
      </c>
      <c r="P98" s="9">
        <v>84</v>
      </c>
    </row>
    <row r="99" spans="1:16" ht="12.95" customHeight="1" x14ac:dyDescent="0.2">
      <c r="A99" s="8">
        <v>85</v>
      </c>
      <c r="B99" s="10" t="s">
        <v>79</v>
      </c>
      <c r="C99" s="11">
        <f>C100+C101+C102+C103</f>
        <v>4550.4148367199996</v>
      </c>
      <c r="D99" s="11">
        <f t="shared" ref="D99:G99" si="95">D100+D101+D102+D103</f>
        <v>-768.17134610999994</v>
      </c>
      <c r="E99" s="11">
        <f t="shared" si="95"/>
        <v>-211.36602574999998</v>
      </c>
      <c r="F99" s="11">
        <f t="shared" si="95"/>
        <v>3944.8553436100001</v>
      </c>
      <c r="G99" s="11">
        <f t="shared" si="95"/>
        <v>1585.0968649700003</v>
      </c>
      <c r="H99" s="11">
        <f>H100+H101+H102+H103</f>
        <v>5740.5562470299992</v>
      </c>
      <c r="I99" s="11">
        <f t="shared" ref="I99:L99" si="96">I100+I101+I102+I103</f>
        <v>821.56565477999993</v>
      </c>
      <c r="J99" s="11">
        <f t="shared" si="96"/>
        <v>2076.7600794099994</v>
      </c>
      <c r="K99" s="11">
        <f t="shared" si="96"/>
        <v>1278.61450552</v>
      </c>
      <c r="L99" s="11">
        <f t="shared" si="96"/>
        <v>1563.6160073200001</v>
      </c>
      <c r="M99" s="11">
        <f>M100+M101+M102+M103</f>
        <v>2308.6735929700008</v>
      </c>
      <c r="N99" s="11">
        <f t="shared" ref="N99:O99" si="97">N100+N101+N102+N103</f>
        <v>759.55749189000005</v>
      </c>
      <c r="O99" s="11">
        <f t="shared" si="97"/>
        <v>1549.1161010800001</v>
      </c>
      <c r="P99" s="9">
        <v>85</v>
      </c>
    </row>
    <row r="100" spans="1:16" ht="12.95" customHeight="1" x14ac:dyDescent="0.2">
      <c r="A100" s="8">
        <v>86</v>
      </c>
      <c r="B100" s="10" t="s">
        <v>80</v>
      </c>
      <c r="C100" s="11">
        <f t="shared" si="92"/>
        <v>158.45685294999996</v>
      </c>
      <c r="D100" s="11">
        <v>73.843785560000001</v>
      </c>
      <c r="E100" s="11">
        <v>53.830913129999992</v>
      </c>
      <c r="F100" s="11">
        <v>76.621130369999989</v>
      </c>
      <c r="G100" s="11">
        <v>-45.838976110000004</v>
      </c>
      <c r="H100" s="11">
        <f t="shared" si="93"/>
        <v>37.013676199999992</v>
      </c>
      <c r="I100" s="11">
        <v>-87.674777120000016</v>
      </c>
      <c r="J100" s="11">
        <v>72.882841830000004</v>
      </c>
      <c r="K100" s="11">
        <v>48.85885304</v>
      </c>
      <c r="L100" s="11">
        <v>2.9467584500000008</v>
      </c>
      <c r="M100" s="11">
        <f t="shared" ref="M100:M104" si="98">N100+O100</f>
        <v>-153.55377296</v>
      </c>
      <c r="N100" s="11">
        <v>-204.37419013000002</v>
      </c>
      <c r="O100" s="11">
        <v>50.820417169999999</v>
      </c>
      <c r="P100" s="9">
        <v>86</v>
      </c>
    </row>
    <row r="101" spans="1:16" ht="12.95" customHeight="1" x14ac:dyDescent="0.2">
      <c r="A101" s="8">
        <v>87</v>
      </c>
      <c r="B101" s="10" t="s">
        <v>81</v>
      </c>
      <c r="C101" s="11">
        <f t="shared" si="92"/>
        <v>2108.9214502800005</v>
      </c>
      <c r="D101" s="11">
        <v>-1101.87349752</v>
      </c>
      <c r="E101" s="11">
        <v>163.75028150000003</v>
      </c>
      <c r="F101" s="11">
        <v>412.26568186999998</v>
      </c>
      <c r="G101" s="11">
        <v>2634.7789844300005</v>
      </c>
      <c r="H101" s="11">
        <f t="shared" si="93"/>
        <v>3914.4391965299997</v>
      </c>
      <c r="I101" s="11">
        <v>360.99862588999997</v>
      </c>
      <c r="J101" s="11">
        <v>1102.0211704099997</v>
      </c>
      <c r="K101" s="11">
        <v>1229.63539124</v>
      </c>
      <c r="L101" s="11">
        <v>1221.7840089900001</v>
      </c>
      <c r="M101" s="11">
        <f t="shared" si="98"/>
        <v>-671.19809714000007</v>
      </c>
      <c r="N101" s="11">
        <v>-842.96426254000016</v>
      </c>
      <c r="O101" s="11">
        <v>171.76616540000003</v>
      </c>
      <c r="P101" s="9">
        <v>87</v>
      </c>
    </row>
    <row r="102" spans="1:16" ht="12.95" customHeight="1" x14ac:dyDescent="0.2">
      <c r="A102" s="8">
        <v>88</v>
      </c>
      <c r="B102" s="10" t="s">
        <v>82</v>
      </c>
      <c r="C102" s="11">
        <f t="shared" si="92"/>
        <v>1613.5054717499997</v>
      </c>
      <c r="D102" s="11">
        <v>292.85729367000005</v>
      </c>
      <c r="E102" s="11">
        <v>-436.97191261</v>
      </c>
      <c r="F102" s="11">
        <v>2305.7125314899999</v>
      </c>
      <c r="G102" s="11">
        <v>-548.09244079999996</v>
      </c>
      <c r="H102" s="11">
        <f t="shared" si="93"/>
        <v>1905.59796181</v>
      </c>
      <c r="I102" s="11">
        <v>697.53195540000002</v>
      </c>
      <c r="J102" s="11">
        <v>1007.15451679</v>
      </c>
      <c r="K102" s="11">
        <v>-0.41729620000000001</v>
      </c>
      <c r="L102" s="11">
        <v>201.32878582000001</v>
      </c>
      <c r="M102" s="11">
        <f t="shared" si="98"/>
        <v>3054.0821588200006</v>
      </c>
      <c r="N102" s="11">
        <v>1731.8548876600003</v>
      </c>
      <c r="O102" s="11">
        <v>1322.2272711600001</v>
      </c>
      <c r="P102" s="9">
        <v>88</v>
      </c>
    </row>
    <row r="103" spans="1:16" ht="12.95" customHeight="1" x14ac:dyDescent="0.2">
      <c r="A103" s="8">
        <v>89</v>
      </c>
      <c r="B103" s="10" t="s">
        <v>83</v>
      </c>
      <c r="C103" s="11">
        <f t="shared" si="92"/>
        <v>669.53106173999993</v>
      </c>
      <c r="D103" s="11">
        <v>-32.998927819999999</v>
      </c>
      <c r="E103" s="11">
        <v>8.0246922300000048</v>
      </c>
      <c r="F103" s="11">
        <v>1150.25599988</v>
      </c>
      <c r="G103" s="11">
        <v>-455.75070255000003</v>
      </c>
      <c r="H103" s="11">
        <f t="shared" si="93"/>
        <v>-116.49458751</v>
      </c>
      <c r="I103" s="11">
        <v>-149.29014939000001</v>
      </c>
      <c r="J103" s="11">
        <v>-105.29844962</v>
      </c>
      <c r="K103" s="11">
        <v>0.53755744000000005</v>
      </c>
      <c r="L103" s="11">
        <v>137.55645405999999</v>
      </c>
      <c r="M103" s="11">
        <f t="shared" si="98"/>
        <v>79.343304249999974</v>
      </c>
      <c r="N103" s="11">
        <v>75.041056899999973</v>
      </c>
      <c r="O103" s="11">
        <v>4.3022473500000036</v>
      </c>
      <c r="P103" s="9">
        <v>89</v>
      </c>
    </row>
    <row r="104" spans="1:16" ht="14.1" customHeight="1" x14ac:dyDescent="0.2">
      <c r="A104" s="8">
        <v>90</v>
      </c>
      <c r="B104" s="10" t="s">
        <v>84</v>
      </c>
      <c r="C104" s="14">
        <f t="shared" si="92"/>
        <v>1087.13155207</v>
      </c>
      <c r="D104" s="14">
        <v>793.65328519999991</v>
      </c>
      <c r="E104" s="14">
        <v>44.957556259999997</v>
      </c>
      <c r="F104" s="14">
        <v>679.02086537000002</v>
      </c>
      <c r="G104" s="14">
        <v>-430.50015475999999</v>
      </c>
      <c r="H104" s="14">
        <f t="shared" si="93"/>
        <v>1919.6061515799995</v>
      </c>
      <c r="I104" s="14">
        <v>-804.56250636000004</v>
      </c>
      <c r="J104" s="14">
        <v>780.96892233999984</v>
      </c>
      <c r="K104" s="14">
        <v>2387.89572112</v>
      </c>
      <c r="L104" s="14">
        <v>-444.69598552000002</v>
      </c>
      <c r="M104" s="14">
        <f t="shared" si="98"/>
        <v>875.53699553000001</v>
      </c>
      <c r="N104" s="14">
        <v>1.6317190100000001</v>
      </c>
      <c r="O104" s="14">
        <v>873.90527652000003</v>
      </c>
      <c r="P104" s="9">
        <v>90</v>
      </c>
    </row>
    <row r="105" spans="1:16" ht="15.95" customHeight="1" x14ac:dyDescent="0.2">
      <c r="A105" s="8">
        <v>91</v>
      </c>
      <c r="B105" s="10" t="s">
        <v>85</v>
      </c>
      <c r="C105" s="12">
        <f t="shared" ref="C105:O105" si="99">-C14-C78</f>
        <v>77.77401339999949</v>
      </c>
      <c r="D105" s="12">
        <f t="shared" si="99"/>
        <v>-453.35386887999846</v>
      </c>
      <c r="E105" s="12">
        <f t="shared" si="99"/>
        <v>441.79996308000142</v>
      </c>
      <c r="F105" s="12">
        <f t="shared" si="99"/>
        <v>-484.90719774000155</v>
      </c>
      <c r="G105" s="12">
        <f t="shared" si="99"/>
        <v>574.23511693999853</v>
      </c>
      <c r="H105" s="12">
        <f t="shared" si="99"/>
        <v>-3532.7206378449982</v>
      </c>
      <c r="I105" s="12">
        <f t="shared" si="99"/>
        <v>-1354.0269411100001</v>
      </c>
      <c r="J105" s="12">
        <f t="shared" si="99"/>
        <v>-1215.0045042700008</v>
      </c>
      <c r="K105" s="12">
        <f t="shared" si="99"/>
        <v>-462.25072196000156</v>
      </c>
      <c r="L105" s="12">
        <f t="shared" si="99"/>
        <v>-501.43847050500142</v>
      </c>
      <c r="M105" s="12">
        <f t="shared" si="99"/>
        <v>-2115.0602092999943</v>
      </c>
      <c r="N105" s="12">
        <f t="shared" si="99"/>
        <v>-857.85594406000075</v>
      </c>
      <c r="O105" s="12">
        <f t="shared" si="99"/>
        <v>-1257.2042652400005</v>
      </c>
      <c r="P105" s="9">
        <v>91</v>
      </c>
    </row>
    <row r="106" spans="1:16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6"/>
      <c r="O106" s="17"/>
      <c r="P106" s="17"/>
    </row>
    <row r="107" spans="1:16" ht="6" customHeight="1" x14ac:dyDescent="0.2">
      <c r="B107" s="27"/>
      <c r="C107" s="29"/>
      <c r="D107" s="29"/>
      <c r="E107" s="29"/>
      <c r="F107" s="29"/>
      <c r="G107" s="29"/>
      <c r="H107" s="29"/>
    </row>
    <row r="108" spans="1:16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6" ht="12.75" customHeight="1" x14ac:dyDescent="0.2">
      <c r="A109" s="21" t="s">
        <v>91</v>
      </c>
      <c r="C109" s="23"/>
      <c r="D109" s="23"/>
      <c r="E109" s="23"/>
      <c r="F109" s="23"/>
      <c r="G109" s="23"/>
      <c r="H109" s="23"/>
    </row>
    <row r="110" spans="1:16" ht="12.75" customHeight="1" x14ac:dyDescent="0.2">
      <c r="A110" s="67" t="s">
        <v>9</v>
      </c>
      <c r="C110" s="23"/>
      <c r="D110" s="23"/>
      <c r="E110" s="23"/>
      <c r="F110" s="23"/>
      <c r="G110" s="23"/>
      <c r="H110" s="23"/>
    </row>
    <row r="111" spans="1:16" ht="12.75" customHeight="1" x14ac:dyDescent="0.2">
      <c r="A111" s="67" t="s">
        <v>10</v>
      </c>
      <c r="C111" s="23"/>
      <c r="D111" s="23"/>
      <c r="E111" s="23"/>
      <c r="F111" s="23"/>
      <c r="G111" s="23"/>
      <c r="H111" s="23"/>
    </row>
    <row r="112" spans="1:16" ht="12.75" customHeight="1" x14ac:dyDescent="0.2">
      <c r="A112" s="68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2023-12-27T22:54:37Z</cp:lastPrinted>
  <dcterms:created xsi:type="dcterms:W3CDTF">2018-11-21T20:09:16Z</dcterms:created>
  <dcterms:modified xsi:type="dcterms:W3CDTF">2024-01-22T22:30:08Z</dcterms:modified>
</cp:coreProperties>
</file>